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_1" sheetId="1" r:id="rId1"/>
    <sheet name="zał 2" sheetId="2" r:id="rId2"/>
  </sheets>
  <definedNames>
    <definedName name="Excel_BuiltIn_Print_Area_3">#REF!</definedName>
    <definedName name="_xlnm.Print_Area" localSheetId="0">'zal_1'!$C$2:$H$524</definedName>
  </definedNames>
  <calcPr fullCalcOnLoad="1"/>
</workbook>
</file>

<file path=xl/sharedStrings.xml><?xml version="1.0" encoding="utf-8"?>
<sst xmlns="http://schemas.openxmlformats.org/spreadsheetml/2006/main" count="1471" uniqueCount="415">
  <si>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</si>
  <si>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</si>
  <si>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</si>
  <si>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</si>
  <si>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</si>
  <si>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</si>
  <si>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</si>
  <si>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</si>
  <si>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</si>
  <si>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</si>
  <si>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</si>
  <si>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</si>
  <si>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</si>
  <si>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</si>
  <si>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</si>
  <si>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</si>
  <si>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</si>
  <si>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</si>
  <si>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</si>
  <si>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</si>
  <si>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</si>
  <si>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</si>
  <si>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</si>
  <si>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</si>
  <si>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</si>
  <si>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</si>
  <si>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</si>
  <si>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</si>
  <si>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</si>
  <si>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</si>
  <si>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</si>
  <si>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</si>
  <si>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</si>
  <si>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</si>
  <si>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</si>
  <si>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</si>
  <si>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</si>
  <si>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</si>
  <si>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</si>
  <si>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</si>
  <si>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</si>
  <si>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</si>
  <si>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</si>
  <si>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</si>
  <si>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</si>
  <si>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</si>
  <si>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</si>
  <si>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</si>
  <si>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</si>
  <si>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</si>
  <si>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</si>
  <si>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</si>
  <si>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</si>
  <si>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</si>
  <si>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</si>
  <si>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</si>
  <si>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</si>
  <si>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</si>
  <si>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</si>
  <si>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</si>
  <si>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</si>
  <si>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</si>
  <si>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</si>
  <si>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</si>
  <si>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</si>
  <si>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</si>
  <si>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</si>
  <si>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</si>
  <si>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</si>
  <si>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</si>
  <si>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</si>
  <si>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</si>
  <si>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</si>
  <si>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</si>
  <si>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</si>
  <si>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</si>
  <si>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</si>
  <si>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</si>
  <si>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</si>
  <si>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</si>
  <si>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</si>
  <si>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</si>
  <si>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</si>
  <si>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</si>
  <si>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</si>
  <si>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</si>
  <si>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</si>
  <si>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</si>
  <si>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</si>
  <si>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</si>
  <si>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</si>
  <si>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</si>
  <si>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</si>
  <si>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</si>
  <si>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</si>
  <si>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</si>
  <si>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</si>
  <si>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</si>
  <si>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</si>
  <si>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</si>
  <si>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</si>
  <si>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</si>
  <si>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</si>
  <si>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</si>
  <si>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</si>
  <si>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</si>
  <si>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</si>
  <si>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</si>
  <si>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</si>
  <si>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</si>
  <si>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</si>
  <si>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</si>
  <si>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</si>
  <si>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</si>
  <si>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</si>
  <si>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</si>
  <si>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</si>
  <si>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</si>
  <si>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</si>
  <si>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</si>
  <si>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</si>
  <si>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</si>
  <si>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</si>
  <si>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</si>
  <si>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</si>
  <si>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</si>
  <si>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</si>
  <si>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</si>
  <si>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</si>
  <si>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</si>
  <si>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</si>
  <si>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</si>
  <si>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</si>
  <si>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</si>
  <si>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</si>
  <si>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</si>
  <si>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</si>
  <si>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</si>
  <si>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</si>
  <si>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</si>
  <si>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</si>
  <si>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</si>
  <si>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</si>
  <si>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</si>
  <si>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</si>
  <si>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</si>
  <si>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</si>
  <si>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</si>
  <si>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</si>
  <si>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</si>
  <si>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</si>
  <si>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</si>
  <si>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</si>
  <si>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</si>
  <si>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</si>
  <si>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</si>
  <si>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</si>
  <si>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</si>
  <si>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</si>
  <si>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</si>
  <si>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</si>
  <si>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</si>
  <si>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</si>
  <si>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</si>
  <si>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</si>
  <si>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</si>
  <si>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</si>
  <si>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</si>
  <si>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</si>
  <si>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</si>
  <si>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</si>
  <si>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</si>
  <si>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</si>
  <si>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</si>
  <si>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</si>
  <si>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</si>
  <si>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</si>
  <si>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</si>
  <si>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</si>
  <si>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</si>
  <si>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</si>
  <si>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</si>
  <si>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</si>
  <si>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</si>
  <si>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</si>
  <si>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</si>
  <si>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</si>
  <si>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</si>
  <si>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</si>
  <si>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</si>
  <si>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</si>
  <si>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</si>
  <si>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</si>
  <si>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</si>
  <si>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</si>
  <si>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</si>
  <si>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</si>
  <si>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</si>
  <si>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</si>
  <si>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</si>
  <si>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</si>
  <si>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</si>
  <si>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</si>
  <si>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</si>
  <si>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</si>
  <si>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</si>
  <si>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</si>
  <si>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</si>
  <si>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</si>
  <si>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</si>
  <si>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</si>
  <si>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</si>
  <si>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</si>
  <si>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</si>
  <si>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</si>
  <si>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</si>
  <si>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</si>
  <si>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</si>
  <si>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</si>
  <si>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</si>
  <si>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</si>
  <si>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</si>
  <si>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</si>
  <si>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</si>
  <si>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</si>
  <si>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</si>
  <si>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</si>
  <si>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</si>
  <si>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</si>
  <si>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</si>
  <si>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</si>
  <si>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</si>
  <si>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</si>
  <si>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</si>
  <si>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</si>
  <si>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</si>
  <si>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</si>
  <si>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</si>
  <si>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</si>
  <si>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</si>
  <si>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</si>
  <si>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</si>
  <si>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</si>
  <si>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</si>
  <si>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</si>
  <si>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</si>
  <si>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</si>
  <si>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</si>
  <si>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</si>
  <si>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</si>
  <si>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</si>
  <si>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</si>
  <si>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Środki przekazane przez pozostałe jednostki zaliczane do sektora finansów publicznych na finansowanie lub dofinansowanie kosztów realizacji inwestycji i zakupów inwestycyjnych jednostek niezalicznych do sfp (0117)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</si>
  <si>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</si>
  <si>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</si>
  <si>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</si>
  <si>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</si>
  <si>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</si>
  <si>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</si>
  <si>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</si>
  <si>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</si>
  <si>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</si>
  <si>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</si>
  <si>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inwestycje jednostek budżetowych (4)</t>
  </si>
  <si>
    <t>Wydatki inwestycyjne jednostek budżetowych (7)</t>
  </si>
  <si>
    <t>Zakup materiałów i wyposażenia - FS</t>
  </si>
  <si>
    <t>Wydatki inwestycyjne jednostek budżetowych - FS (6)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</si>
  <si>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</si>
  <si>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</si>
  <si>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</si>
  <si>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</si>
  <si>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</si>
  <si>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</si>
  <si>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</si>
  <si>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</si>
  <si>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</si>
  <si>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</si>
  <si>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</si>
  <si>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</si>
  <si>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</si>
  <si>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(1)</t>
  </si>
  <si>
    <t>Odpisy na zakładowy fundusz świadczeń socjalnych (2)</t>
  </si>
  <si>
    <t>Wynagrodzenia bezosobowe - FS</t>
  </si>
  <si>
    <t>Zakup usług remontowych - FS</t>
  </si>
  <si>
    <t>Zakup mateiałów i wyposażenia - FS</t>
  </si>
  <si>
    <t>Wydatki inwestycyjne jednostek budżetowych - FS</t>
  </si>
  <si>
    <t>Zakup usług pozostałych - FS</t>
  </si>
  <si>
    <t>Dotacja celowa z budżetu na finansowanie lub dofinansowanie zadań zleconych do realizacji stowarzyszeniom - FS</t>
  </si>
  <si>
    <t>Dotacja celowa z budżetu na na finansowanie lub dofinansowanie zadań zleconych do realizacji stowarzyszeniom - FS</t>
  </si>
  <si>
    <t>60078</t>
  </si>
  <si>
    <t>2020</t>
  </si>
  <si>
    <t>2030</t>
  </si>
  <si>
    <t>Dotacje celowe otrzymane z budżetu państwa na zadania bieżące realizowane przez gminę na podstawie porozumień z organami administracji rządowej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</si>
  <si>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</si>
  <si>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</si>
  <si>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</si>
  <si>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</si>
  <si>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</si>
  <si>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</si>
  <si>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</si>
  <si>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</si>
  <si>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</si>
  <si>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</si>
  <si>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</si>
  <si>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</si>
  <si>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</si>
  <si>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</si>
  <si>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</si>
  <si>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</si>
  <si>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</si>
  <si>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</si>
  <si>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</si>
  <si>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</si>
  <si>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</si>
  <si>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</si>
  <si>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</si>
  <si>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</si>
  <si>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</si>
  <si>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Różne rozliczenia finansowe</t>
  </si>
  <si>
    <t>0920</t>
  </si>
  <si>
    <t>Dotacje celowe otrzymane z gminy na zadania bieżące realizowane na podstawie porozumień (umów) między jst</t>
  </si>
  <si>
    <t>Pozostałe odsetki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</si>
  <si>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</si>
  <si>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</si>
  <si>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</si>
  <si>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</si>
  <si>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</si>
  <si>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</si>
  <si>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</si>
  <si>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</si>
  <si>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</si>
  <si>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</si>
  <si>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</si>
  <si>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</si>
  <si>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</si>
  <si>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</si>
  <si>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Zakup materiałów remontowych</t>
  </si>
  <si>
    <t>0480</t>
  </si>
  <si>
    <t>Wpływy z opłat za wydawanie zezwoleń na sprzedaż alkoholu</t>
  </si>
  <si>
    <t>Wydatki inwestycyjne jednostek budżetowych (23)</t>
  </si>
  <si>
    <t>Dotacje celowe otrzymane z budżetu państwa na realizację zadań bieżących z zakresu administracji rządowej oraz innych zadań zleconych gminie(związkom gmin) ustawami</t>
  </si>
  <si>
    <t>Dodatkowe wynagrodzenie roczne (1)</t>
  </si>
  <si>
    <t>Dodatkowe wynagrodzenie roczne (2)</t>
  </si>
  <si>
    <t>Zmiany w planie finansowym zadań zleconych przedstawiają się następująco:</t>
  </si>
  <si>
    <t>Urzędy Wojewódzkie</t>
  </si>
  <si>
    <t>75107</t>
  </si>
  <si>
    <t>Wybory Prezydenta Rzeczpospolitej Polskiej</t>
  </si>
  <si>
    <t>Referenda ogólnokrajowe i konstytucyjne</t>
  </si>
  <si>
    <t>Świadczenia rodzinne, zaliczka alimentacyjna oraz składki na ubezpieczenia emerytalne i rentowe z ubezpieczenia społecznego</t>
  </si>
  <si>
    <t>II.Wydatki</t>
  </si>
  <si>
    <t xml:space="preserve">Opłaty z tytułu zakupu usług telekomunikacyjnych </t>
  </si>
  <si>
    <t>4530</t>
  </si>
  <si>
    <t>Podatek od towarów i usług (VAT).</t>
  </si>
  <si>
    <t>01030</t>
  </si>
  <si>
    <t>2850</t>
  </si>
  <si>
    <t>Wpłaty gmin na rzecz izb rolniczych w wysokości 2% uzyskanych wpływów z podatku rolnego</t>
  </si>
  <si>
    <t>6620</t>
  </si>
  <si>
    <t>4210/22</t>
  </si>
  <si>
    <t>Wybory do Sejmu i Senatu</t>
  </si>
  <si>
    <t>Opłaty z tytułu zakupu usług telekomunikacyjnych</t>
  </si>
  <si>
    <t>Zakup usług telekomunikacyjnych</t>
  </si>
  <si>
    <t xml:space="preserve">Opłaty z tyt. zakupu usług telekomunikacyjnych </t>
  </si>
  <si>
    <t>Obrona narodowa</t>
  </si>
  <si>
    <t>Pozostałe wydatki obronne</t>
  </si>
  <si>
    <t>Szkolenia pracowników</t>
  </si>
  <si>
    <t>Wydatki inwestycyjne jednostek budżetowych-moder. sam.OSP Zawada</t>
  </si>
  <si>
    <t>8070</t>
  </si>
  <si>
    <t>Odsetki i dyskonto od skarbowych papierów wartościowych, kredytów i pożyczek oraz innych instrumentów finansowych, związanych z obsługą długu krajowego.</t>
  </si>
  <si>
    <t>Dotacje celowe przekazane gminie na na zadania bieżące realizowane na podstawie porozumien (umów) miedzy jednostkami samorządu terytorialnego</t>
  </si>
  <si>
    <t>Różne wydatki na rzecz osób fizycznych</t>
  </si>
  <si>
    <t>Opłaty z tytułu zakupu usług tel. stacj.</t>
  </si>
  <si>
    <t>90015</t>
  </si>
  <si>
    <t>4170/22</t>
  </si>
  <si>
    <t>4270/22</t>
  </si>
  <si>
    <t>4300/22</t>
  </si>
  <si>
    <t>92109</t>
  </si>
  <si>
    <t>92116</t>
  </si>
  <si>
    <t xml:space="preserve">Opłaty z tyt. zakupu usług tel. Komórkowej </t>
  </si>
  <si>
    <t>Opłaty z tyt. zakupu usług tel. Stacjonarnej</t>
  </si>
  <si>
    <t>2010</t>
  </si>
  <si>
    <t>Pomoc materialna dla uczniów</t>
  </si>
  <si>
    <t>Wynagrodzenia osobowe pracowników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</si>
  <si>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</si>
  <si>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</si>
  <si>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</si>
  <si>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</si>
  <si>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Zakup usług telekomunikacyjnych (zlecone)</t>
  </si>
  <si>
    <t>Różne opłaty i składki (zlecone)</t>
  </si>
  <si>
    <t>Świadczenia społeczne (zlecone)</t>
  </si>
  <si>
    <t>Przedszkola</t>
  </si>
  <si>
    <t>Dotacje celowe otrzymane z budżetu państwa na zadania bieżące z zakresu administracji rządowej zlecone gminie (związkom gmin, związkom powiatowo-gminnym) związane z realizacją świadczenia wychowawczego stanowiącego pomoc państwa w wychowywaniu dzieci</t>
  </si>
  <si>
    <t>Dotacje celowe otrzymane z budżetu państwa na inwestycje i zakupy inwestycyjne z zakresu administracji rzadowej zlecone gminom (związkom gmin, związkom powiatowo- gminnym), związane z realizacją świadczeniawychowawczego stanowiącego pomoc państwa w wychowywaniu dzieci</t>
  </si>
  <si>
    <t>Zasiłki i pomoc w naturze oraz na składki na ubezpieczenia emerytalne i rentowe</t>
  </si>
  <si>
    <t>Dotacje otrzymane z budżetu państwa na inwestycje i zakupy inwestycyjne z zakresu administracji rządowej oraz innych zadań zleconych gminom ustawami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</si>
  <si>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</si>
  <si>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Podróże służbowe krajowe (2)</t>
  </si>
  <si>
    <t>Wydatki na zakupy inwestycyjne jednostek budżetowych - FS</t>
  </si>
  <si>
    <t>Podróże służbowe zagraniczne</t>
  </si>
  <si>
    <t>Ochrona powietrza atmosferycznego i klimatu</t>
  </si>
  <si>
    <t>2700</t>
  </si>
  <si>
    <t>powiatów (związków powiatów), samorządów województw, pozyskane z innych źródeł,</t>
  </si>
  <si>
    <t>Środki na dofinansowanie własnych zadań bieżących gmin (związków gmin),powiatów (związków powiatów), samorządów województw, pozyskane z innych źródeł,</t>
  </si>
  <si>
    <t>gmin z zakresu edukacyjnej opieki wychowawczej finansowanych w całości przez budżet</t>
  </si>
  <si>
    <t>państwa w ramach programów rządowych</t>
  </si>
  <si>
    <t>Dotacje celowe otrzymane z budżetu państwa na realizację zadań bieżących gmin z zakresu edukacyjnej opieki wychowawczej finansowanych w całości przez budżet państwa w ramach programów rządowych</t>
  </si>
  <si>
    <t>Zakup materiałów i wyposażenia (1)</t>
  </si>
  <si>
    <t>Wydatki osobowe niezaliczone do wynagrodzeń (1)</t>
  </si>
  <si>
    <t>Zakup usług przez jst od innych jst</t>
  </si>
  <si>
    <t xml:space="preserve">Zakup usług pozostałych </t>
  </si>
  <si>
    <t>Wydatki inwestycyjne jednostek budżetowych (28)</t>
  </si>
  <si>
    <t>Wydatki na zakupy inwestycyjne jednostek budżetowych (28)</t>
  </si>
  <si>
    <t>Załącznik nr 1 do Zarządzenia Wójta Gminy Kłomnice nr 164/2016 z dnia 31.10.2016</t>
  </si>
  <si>
    <t>Załącznik nr 2 do Zarządzenia Wójta Gminy Kłomnice nr 164/2016 z dnia 31.10.2016</t>
  </si>
  <si>
    <t>Pokrycie ujemnego wyniku finansowego jednostek zaliczanych do sektora finansów publicznych</t>
  </si>
  <si>
    <t xml:space="preserve">Wynagrodzenia bezosobowe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</si>
</sst>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27" borderId="0" xfId="0" applyFont="1" applyFill="1" applyAlignment="1">
      <alignment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6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0" fillId="30" borderId="10" xfId="0" applyNumberFormat="1" applyFont="1" applyFill="1" applyBorder="1" applyAlignment="1" applyProtection="1">
      <alignment/>
      <protection locked="0"/>
    </xf>
    <xf numFmtId="0" fontId="20" fillId="31" borderId="16" xfId="0" applyNumberFormat="1" applyFont="1" applyFill="1" applyBorder="1" applyAlignment="1" applyProtection="1">
      <alignment horizontal="left" vertical="center" wrapText="1"/>
      <protection/>
    </xf>
    <xf numFmtId="4" fontId="21" fillId="30" borderId="10" xfId="0" applyNumberFormat="1" applyFont="1" applyFill="1" applyBorder="1" applyAlignment="1">
      <alignment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26" borderId="10" xfId="0" applyNumberFormat="1" applyFont="1" applyFill="1" applyBorder="1" applyAlignment="1" applyProtection="1">
      <alignment/>
      <protection locked="0"/>
    </xf>
    <xf numFmtId="0" fontId="20" fillId="26" borderId="13" xfId="0" applyNumberFormat="1" applyFont="1" applyFill="1" applyBorder="1" applyAlignment="1" applyProtection="1">
      <alignment horizontal="center"/>
      <protection locked="0"/>
    </xf>
    <xf numFmtId="4" fontId="20" fillId="26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6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2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4" fontId="22" fillId="27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0" fontId="20" fillId="34" borderId="0" xfId="0" applyFont="1" applyFill="1" applyAlignment="1">
      <alignment/>
    </xf>
    <xf numFmtId="0" fontId="20" fillId="34" borderId="0" xfId="0" applyNumberFormat="1" applyFont="1" applyFill="1" applyBorder="1" applyAlignment="1" applyProtection="1">
      <alignment/>
      <protection locked="0"/>
    </xf>
    <xf numFmtId="0" fontId="20" fillId="35" borderId="10" xfId="0" applyNumberFormat="1" applyFont="1" applyFill="1" applyBorder="1" applyAlignment="1" applyProtection="1">
      <alignment horizontal="center"/>
      <protection locked="0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1" fillId="35" borderId="10" xfId="0" applyNumberFormat="1" applyFont="1" applyFill="1" applyBorder="1" applyAlignment="1">
      <alignment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49" fontId="18" fillId="34" borderId="10" xfId="0" applyNumberFormat="1" applyFont="1" applyFill="1" applyBorder="1" applyAlignment="1" applyProtection="1">
      <alignment horizontal="center"/>
      <protection locked="0"/>
    </xf>
    <xf numFmtId="0" fontId="18" fillId="36" borderId="11" xfId="0" applyNumberFormat="1" applyFont="1" applyFill="1" applyBorder="1" applyAlignment="1" applyProtection="1">
      <alignment horizontal="left" vertical="center" wrapText="1"/>
      <protection/>
    </xf>
    <xf numFmtId="4" fontId="19" fillId="34" borderId="10" xfId="0" applyNumberFormat="1" applyFont="1" applyFill="1" applyBorder="1" applyAlignment="1">
      <alignment/>
    </xf>
    <xf numFmtId="0" fontId="20" fillId="33" borderId="13" xfId="0" applyNumberFormat="1" applyFont="1" applyFill="1" applyBorder="1" applyAlignment="1" applyProtection="1">
      <alignment horizontal="center"/>
      <protection locked="0"/>
    </xf>
    <xf numFmtId="0" fontId="20" fillId="33" borderId="13" xfId="0" applyNumberFormat="1" applyFont="1" applyFill="1" applyBorder="1" applyAlignment="1" applyProtection="1">
      <alignment/>
      <protection locked="0"/>
    </xf>
    <xf numFmtId="0" fontId="21" fillId="33" borderId="12" xfId="0" applyFont="1" applyFill="1" applyBorder="1" applyAlignment="1">
      <alignment wrapText="1"/>
    </xf>
    <xf numFmtId="4" fontId="20" fillId="33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0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>
      <alignment wrapText="1"/>
    </xf>
    <xf numFmtId="4" fontId="18" fillId="33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20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37" borderId="10" xfId="0" applyNumberFormat="1" applyFont="1" applyFill="1" applyBorder="1" applyAlignment="1" applyProtection="1">
      <alignment vertical="center" wrapText="1"/>
      <protection/>
    </xf>
    <xf numFmtId="0" fontId="18" fillId="36" borderId="0" xfId="0" applyFont="1" applyFill="1" applyAlignment="1">
      <alignment/>
    </xf>
    <xf numFmtId="0" fontId="18" fillId="37" borderId="10" xfId="0" applyNumberFormat="1" applyFont="1" applyFill="1" applyBorder="1" applyAlignment="1" applyProtection="1">
      <alignment horizontal="center" vertical="center" wrapText="1"/>
      <protection/>
    </xf>
    <xf numFmtId="4" fontId="18" fillId="37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18" fillId="38" borderId="0" xfId="0" applyFont="1" applyFill="1" applyAlignment="1">
      <alignment/>
    </xf>
    <xf numFmtId="49" fontId="20" fillId="39" borderId="10" xfId="0" applyNumberFormat="1" applyFont="1" applyFill="1" applyBorder="1" applyAlignment="1" applyProtection="1">
      <alignment horizontal="center" vertical="center" wrapText="1"/>
      <protection/>
    </xf>
    <xf numFmtId="0" fontId="20" fillId="39" borderId="10" xfId="0" applyNumberFormat="1" applyFont="1" applyFill="1" applyBorder="1" applyAlignment="1" applyProtection="1">
      <alignment horizontal="center" vertical="center" wrapText="1"/>
      <protection/>
    </xf>
    <xf numFmtId="0" fontId="20" fillId="39" borderId="10" xfId="0" applyNumberFormat="1" applyFont="1" applyFill="1" applyBorder="1" applyAlignment="1" applyProtection="1">
      <alignment horizontal="left" vertical="center" wrapText="1"/>
      <protection/>
    </xf>
    <xf numFmtId="0" fontId="20" fillId="39" borderId="11" xfId="0" applyFont="1" applyFill="1" applyBorder="1" applyAlignment="1">
      <alignment vertical="center" wrapText="1"/>
    </xf>
    <xf numFmtId="4" fontId="20" fillId="39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20" fillId="32" borderId="10" xfId="0" applyNumberFormat="1" applyFont="1" applyFill="1" applyBorder="1" applyAlignment="1" applyProtection="1">
      <alignment horizontal="center" vertical="center" wrapText="1"/>
      <protection/>
    </xf>
    <xf numFmtId="0" fontId="18" fillId="32" borderId="10" xfId="0" applyNumberFormat="1" applyFont="1" applyFill="1" applyBorder="1" applyAlignment="1" applyProtection="1">
      <alignment horizontal="center" vertical="center" wrapText="1"/>
      <protection/>
    </xf>
    <xf numFmtId="4" fontId="20" fillId="32" borderId="11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0" fontId="20" fillId="40" borderId="0" xfId="0" applyFont="1" applyFill="1" applyAlignment="1">
      <alignment/>
    </xf>
    <xf numFmtId="0" fontId="20" fillId="40" borderId="0" xfId="0" applyNumberFormat="1" applyFont="1" applyFill="1" applyBorder="1" applyAlignment="1" applyProtection="1">
      <alignment/>
      <protection locked="0"/>
    </xf>
    <xf numFmtId="0" fontId="20" fillId="41" borderId="10" xfId="0" applyNumberFormat="1" applyFont="1" applyFill="1" applyBorder="1" applyAlignment="1" applyProtection="1">
      <alignment horizontal="center"/>
      <protection locked="0"/>
    </xf>
    <xf numFmtId="49" fontId="20" fillId="41" borderId="10" xfId="0" applyNumberFormat="1" applyFont="1" applyFill="1" applyBorder="1" applyAlignment="1" applyProtection="1">
      <alignment horizontal="center"/>
      <protection locked="0"/>
    </xf>
    <xf numFmtId="4" fontId="21" fillId="41" borderId="10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 wrapText="1"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4" fontId="21" fillId="32" borderId="14" xfId="0" applyNumberFormat="1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0" fontId="20" fillId="41" borderId="10" xfId="0" applyNumberFormat="1" applyFont="1" applyFill="1" applyBorder="1" applyAlignment="1" applyProtection="1">
      <alignment/>
      <protection locked="0"/>
    </xf>
    <xf numFmtId="0" fontId="20" fillId="41" borderId="11" xfId="0" applyNumberFormat="1" applyFont="1" applyFill="1" applyBorder="1" applyAlignment="1" applyProtection="1">
      <alignment horizontal="left" vertical="center" wrapText="1"/>
      <protection/>
    </xf>
    <xf numFmtId="4" fontId="20" fillId="41" borderId="13" xfId="0" applyNumberFormat="1" applyFont="1" applyFill="1" applyBorder="1" applyAlignment="1" applyProtection="1">
      <alignment/>
      <protection locked="0"/>
    </xf>
    <xf numFmtId="0" fontId="20" fillId="40" borderId="10" xfId="0" applyFont="1" applyFill="1" applyBorder="1" applyAlignment="1">
      <alignment/>
    </xf>
    <xf numFmtId="0" fontId="18" fillId="42" borderId="11" xfId="0" applyNumberFormat="1" applyFont="1" applyFill="1" applyBorder="1" applyAlignment="1" applyProtection="1">
      <alignment horizontal="left" vertical="center" wrapText="1"/>
      <protection/>
    </xf>
    <xf numFmtId="49" fontId="20" fillId="2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43" borderId="10" xfId="0" applyNumberFormat="1" applyFont="1" applyFill="1" applyBorder="1" applyAlignment="1" applyProtection="1">
      <alignment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24" borderId="19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18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4" borderId="11" xfId="0" applyFont="1" applyFill="1" applyBorder="1" applyAlignment="1">
      <alignment/>
    </xf>
    <xf numFmtId="0" fontId="20" fillId="41" borderId="10" xfId="0" applyNumberFormat="1" applyFont="1" applyFill="1" applyBorder="1" applyAlignment="1" applyProtection="1">
      <alignment horizontal="center" vertical="center" wrapText="1"/>
      <protection/>
    </xf>
    <xf numFmtId="4" fontId="20" fillId="41" borderId="10" xfId="0" applyNumberFormat="1" applyFont="1" applyFill="1" applyBorder="1" applyAlignment="1" applyProtection="1">
      <alignment vertical="center" wrapText="1"/>
      <protection/>
    </xf>
    <xf numFmtId="4" fontId="18" fillId="44" borderId="1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>
      <alignment/>
    </xf>
    <xf numFmtId="0" fontId="20" fillId="34" borderId="21" xfId="0" applyNumberFormat="1" applyFont="1" applyFill="1" applyBorder="1" applyAlignment="1" applyProtection="1">
      <alignment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3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1" xfId="0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45" borderId="0" xfId="0" applyNumberFormat="1" applyFont="1" applyFill="1" applyBorder="1" applyAlignment="1" applyProtection="1">
      <alignment/>
      <protection locked="0"/>
    </xf>
    <xf numFmtId="0" fontId="18" fillId="42" borderId="0" xfId="0" applyFont="1" applyFill="1" applyAlignment="1">
      <alignment/>
    </xf>
    <xf numFmtId="0" fontId="18" fillId="42" borderId="0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0" fontId="20" fillId="42" borderId="14" xfId="0" applyNumberFormat="1" applyFont="1" applyFill="1" applyBorder="1" applyAlignment="1" applyProtection="1">
      <alignment horizontal="center"/>
      <protection locked="0"/>
    </xf>
    <xf numFmtId="0" fontId="20" fillId="42" borderId="15" xfId="0" applyNumberFormat="1" applyFont="1" applyFill="1" applyBorder="1" applyAlignment="1" applyProtection="1">
      <alignment/>
      <protection locked="0"/>
    </xf>
    <xf numFmtId="0" fontId="20" fillId="42" borderId="15" xfId="0" applyNumberFormat="1" applyFont="1" applyFill="1" applyBorder="1" applyAlignment="1" applyProtection="1">
      <alignment horizontal="center"/>
      <protection locked="0"/>
    </xf>
    <xf numFmtId="4" fontId="20" fillId="42" borderId="13" xfId="0" applyNumberFormat="1" applyFont="1" applyFill="1" applyBorder="1" applyAlignment="1" applyProtection="1">
      <alignment/>
      <protection locked="0"/>
    </xf>
    <xf numFmtId="0" fontId="20" fillId="42" borderId="13" xfId="0" applyNumberFormat="1" applyFont="1" applyFill="1" applyBorder="1" applyAlignment="1" applyProtection="1">
      <alignment/>
      <protection locked="0"/>
    </xf>
    <xf numFmtId="0" fontId="18" fillId="42" borderId="14" xfId="0" applyNumberFormat="1" applyFont="1" applyFill="1" applyBorder="1" applyAlignment="1" applyProtection="1">
      <alignment/>
      <protection locked="0"/>
    </xf>
    <xf numFmtId="4" fontId="18" fillId="42" borderId="13" xfId="0" applyNumberFormat="1" applyFont="1" applyFill="1" applyBorder="1" applyAlignment="1" applyProtection="1">
      <alignment/>
      <protection locked="0"/>
    </xf>
    <xf numFmtId="0" fontId="18" fillId="46" borderId="0" xfId="0" applyFont="1" applyFill="1" applyAlignment="1">
      <alignment/>
    </xf>
    <xf numFmtId="0" fontId="18" fillId="46" borderId="0" xfId="0" applyNumberFormat="1" applyFont="1" applyFill="1" applyBorder="1" applyAlignment="1" applyProtection="1">
      <alignment/>
      <protection locked="0"/>
    </xf>
    <xf numFmtId="0" fontId="20" fillId="46" borderId="13" xfId="0" applyNumberFormat="1" applyFont="1" applyFill="1" applyBorder="1" applyAlignment="1" applyProtection="1">
      <alignment horizontal="center"/>
      <protection locked="0"/>
    </xf>
    <xf numFmtId="0" fontId="20" fillId="46" borderId="13" xfId="0" applyNumberFormat="1" applyFont="1" applyFill="1" applyBorder="1" applyAlignment="1" applyProtection="1">
      <alignment/>
      <protection locked="0"/>
    </xf>
    <xf numFmtId="4" fontId="18" fillId="46" borderId="13" xfId="0" applyNumberFormat="1" applyFont="1" applyFill="1" applyBorder="1" applyAlignment="1" applyProtection="1">
      <alignment/>
      <protection locked="0"/>
    </xf>
    <xf numFmtId="4" fontId="20" fillId="46" borderId="13" xfId="0" applyNumberFormat="1" applyFont="1" applyFill="1" applyBorder="1" applyAlignment="1" applyProtection="1">
      <alignment/>
      <protection locked="0"/>
    </xf>
    <xf numFmtId="0" fontId="18" fillId="46" borderId="13" xfId="0" applyNumberFormat="1" applyFont="1" applyFill="1" applyBorder="1" applyAlignment="1" applyProtection="1">
      <alignment horizontal="center"/>
      <protection locked="0"/>
    </xf>
    <xf numFmtId="0" fontId="19" fillId="46" borderId="12" xfId="0" applyFont="1" applyFill="1" applyBorder="1" applyAlignment="1">
      <alignment wrapText="1"/>
    </xf>
    <xf numFmtId="4" fontId="18" fillId="46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3" xfId="0" applyNumberFormat="1" applyFont="1" applyFill="1" applyBorder="1" applyAlignment="1" applyProtection="1">
      <alignment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7" borderId="10" xfId="0" applyNumberFormat="1" applyFont="1" applyFill="1" applyBorder="1" applyAlignment="1" applyProtection="1">
      <alignment vertical="center" wrapText="1"/>
      <protection/>
    </xf>
    <xf numFmtId="0" fontId="22" fillId="29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8"/>
  <sheetViews>
    <sheetView tabSelected="1" zoomScalePageLayoutView="0" workbookViewId="0" topLeftCell="A160">
      <selection activeCell="A277" sqref="A277:IV27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34"/>
      <c r="H1" s="234"/>
    </row>
    <row r="2" spans="2:8" ht="19.5" customHeight="1">
      <c r="B2" s="3"/>
      <c r="C2" s="3"/>
      <c r="D2" s="3"/>
      <c r="E2" s="3"/>
      <c r="F2" s="3"/>
      <c r="G2" s="235" t="s">
        <v>411</v>
      </c>
      <c r="H2" s="235"/>
    </row>
    <row r="3" spans="2:8" ht="19.5" customHeight="1">
      <c r="B3" s="3"/>
      <c r="C3" s="3"/>
      <c r="D3" s="3"/>
      <c r="E3" s="3"/>
      <c r="F3" s="3"/>
      <c r="G3" s="235"/>
      <c r="H3" s="235"/>
    </row>
    <row r="4" spans="2:8" ht="12.75" customHeight="1">
      <c r="B4" s="3"/>
      <c r="C4" s="236" t="s">
        <v>0</v>
      </c>
      <c r="D4" s="236"/>
      <c r="E4" s="236"/>
      <c r="F4" s="236"/>
      <c r="G4" s="235"/>
      <c r="H4" s="235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237" t="s">
        <v>1</v>
      </c>
      <c r="D6" s="237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8"/>
      <c r="D9" s="8"/>
      <c r="E9" s="8"/>
      <c r="F9" s="8"/>
      <c r="G9" s="9"/>
      <c r="H9" s="9"/>
    </row>
    <row r="10" spans="1:8" s="10" customFormat="1" ht="15" customHeight="1">
      <c r="A10" s="120"/>
      <c r="B10" s="121"/>
      <c r="C10" s="89" t="s">
        <v>8</v>
      </c>
      <c r="D10" s="90"/>
      <c r="E10" s="90"/>
      <c r="F10" s="91" t="s">
        <v>9</v>
      </c>
      <c r="G10" s="92">
        <f>G11+G16</f>
        <v>0</v>
      </c>
      <c r="H10" s="93">
        <f>H11+H16</f>
        <v>134207.75</v>
      </c>
    </row>
    <row r="11" spans="2:8" ht="17.25" customHeight="1">
      <c r="B11" s="3"/>
      <c r="C11" s="8"/>
      <c r="D11" s="11" t="s">
        <v>70</v>
      </c>
      <c r="E11" s="8"/>
      <c r="F11" s="12" t="s">
        <v>18</v>
      </c>
      <c r="G11" s="9">
        <f>G14</f>
        <v>0</v>
      </c>
      <c r="H11" s="9">
        <f>H14+H15+H12+H13</f>
        <v>134207.75</v>
      </c>
    </row>
    <row r="12" spans="2:8" ht="17.25" customHeight="1" hidden="1">
      <c r="B12" s="3"/>
      <c r="C12" s="8"/>
      <c r="D12" s="11"/>
      <c r="E12" s="11" t="s">
        <v>323</v>
      </c>
      <c r="F12" s="134" t="s">
        <v>324</v>
      </c>
      <c r="G12" s="9"/>
      <c r="H12" s="9"/>
    </row>
    <row r="13" spans="2:8" ht="49.5" customHeight="1">
      <c r="B13" s="3"/>
      <c r="C13" s="8"/>
      <c r="D13" s="11"/>
      <c r="E13" s="11" t="s">
        <v>379</v>
      </c>
      <c r="F13" s="14" t="s">
        <v>340</v>
      </c>
      <c r="G13" s="9"/>
      <c r="H13" s="9">
        <v>134207.75</v>
      </c>
    </row>
    <row r="14" spans="2:8" ht="63.75" customHeight="1" hidden="1">
      <c r="B14" s="3"/>
      <c r="C14" s="8"/>
      <c r="D14" s="11"/>
      <c r="E14" s="11" t="s">
        <v>247</v>
      </c>
      <c r="F14" s="14" t="s">
        <v>251</v>
      </c>
      <c r="G14" s="15"/>
      <c r="H14" s="9"/>
    </row>
    <row r="15" spans="2:8" ht="18" customHeight="1" hidden="1">
      <c r="B15" s="3"/>
      <c r="C15" s="8"/>
      <c r="D15" s="11"/>
      <c r="E15" s="11" t="s">
        <v>244</v>
      </c>
      <c r="F15" s="14" t="s">
        <v>240</v>
      </c>
      <c r="G15" s="15"/>
      <c r="H15" s="9"/>
    </row>
    <row r="16" spans="2:8" ht="18.75" customHeight="1" hidden="1">
      <c r="B16" s="3"/>
      <c r="C16" s="8"/>
      <c r="D16" s="11" t="s">
        <v>10</v>
      </c>
      <c r="E16" s="11"/>
      <c r="F16" s="14" t="s">
        <v>249</v>
      </c>
      <c r="G16" s="15">
        <f>G18</f>
        <v>0</v>
      </c>
      <c r="H16" s="9">
        <f>H17</f>
        <v>0</v>
      </c>
    </row>
    <row r="17" spans="2:8" ht="63.75" customHeight="1" hidden="1">
      <c r="B17" s="3"/>
      <c r="C17" s="8"/>
      <c r="D17" s="11"/>
      <c r="E17" s="11" t="s">
        <v>247</v>
      </c>
      <c r="F17" s="14" t="s">
        <v>252</v>
      </c>
      <c r="G17" s="15"/>
      <c r="H17" s="9"/>
    </row>
    <row r="18" spans="2:8" ht="63" customHeight="1" hidden="1">
      <c r="B18" s="3"/>
      <c r="C18" s="8"/>
      <c r="D18" s="11"/>
      <c r="E18" s="11" t="s">
        <v>247</v>
      </c>
      <c r="F18" s="14" t="s">
        <v>248</v>
      </c>
      <c r="G18" s="15"/>
      <c r="H18" s="9"/>
    </row>
    <row r="19" spans="2:8" ht="18" customHeight="1" hidden="1">
      <c r="B19" s="3"/>
      <c r="C19" s="108">
        <v>500</v>
      </c>
      <c r="D19" s="109"/>
      <c r="E19" s="109"/>
      <c r="F19" s="110" t="s">
        <v>76</v>
      </c>
      <c r="G19" s="111"/>
      <c r="H19" s="112">
        <f>H20</f>
        <v>0</v>
      </c>
    </row>
    <row r="20" spans="2:8" ht="15.75" customHeight="1" hidden="1">
      <c r="B20" s="3"/>
      <c r="C20" s="13"/>
      <c r="D20" s="11" t="s">
        <v>77</v>
      </c>
      <c r="E20" s="11"/>
      <c r="F20" s="14" t="s">
        <v>250</v>
      </c>
      <c r="G20" s="15"/>
      <c r="H20" s="9">
        <f>H21</f>
        <v>0</v>
      </c>
    </row>
    <row r="21" spans="2:8" ht="18" customHeight="1" hidden="1">
      <c r="B21" s="3"/>
      <c r="C21" s="13"/>
      <c r="D21" s="11"/>
      <c r="E21" s="11" t="s">
        <v>244</v>
      </c>
      <c r="F21" s="14" t="s">
        <v>240</v>
      </c>
      <c r="G21" s="15"/>
      <c r="H21" s="9"/>
    </row>
    <row r="22" spans="2:8" ht="18" customHeight="1" hidden="1">
      <c r="B22" s="3"/>
      <c r="C22" s="108">
        <v>600</v>
      </c>
      <c r="D22" s="109"/>
      <c r="E22" s="109"/>
      <c r="F22" s="110" t="s">
        <v>78</v>
      </c>
      <c r="G22" s="111">
        <f>G23</f>
        <v>0</v>
      </c>
      <c r="H22" s="112">
        <f>H23</f>
        <v>0</v>
      </c>
    </row>
    <row r="23" spans="2:8" ht="16.5" customHeight="1" hidden="1">
      <c r="B23" s="3"/>
      <c r="C23" s="8"/>
      <c r="D23" s="11" t="s">
        <v>289</v>
      </c>
      <c r="E23" s="11"/>
      <c r="F23" s="14" t="s">
        <v>86</v>
      </c>
      <c r="G23" s="15">
        <f>G28+G24</f>
        <v>0</v>
      </c>
      <c r="H23" s="9">
        <f>H28</f>
        <v>0</v>
      </c>
    </row>
    <row r="24" spans="2:8" ht="49.5" customHeight="1" hidden="1">
      <c r="B24" s="3"/>
      <c r="C24" s="8"/>
      <c r="D24" s="11"/>
      <c r="E24" s="11" t="s">
        <v>290</v>
      </c>
      <c r="F24" s="14" t="s">
        <v>292</v>
      </c>
      <c r="G24" s="15"/>
      <c r="H24" s="9"/>
    </row>
    <row r="25" spans="2:8" ht="20.25" customHeight="1" hidden="1">
      <c r="B25" s="3"/>
      <c r="C25" s="115">
        <v>700</v>
      </c>
      <c r="D25" s="116"/>
      <c r="E25" s="116"/>
      <c r="F25" s="132" t="s">
        <v>89</v>
      </c>
      <c r="G25" s="118">
        <f>G26</f>
        <v>0</v>
      </c>
      <c r="H25" s="119"/>
    </row>
    <row r="26" spans="2:8" ht="19.5" customHeight="1" hidden="1">
      <c r="B26" s="3"/>
      <c r="C26" s="8"/>
      <c r="D26" s="11" t="s">
        <v>90</v>
      </c>
      <c r="E26" s="11"/>
      <c r="F26" s="14" t="s">
        <v>325</v>
      </c>
      <c r="G26" s="15">
        <f>G27</f>
        <v>0</v>
      </c>
      <c r="H26" s="9"/>
    </row>
    <row r="27" spans="2:8" ht="34.5" customHeight="1" hidden="1">
      <c r="B27" s="3"/>
      <c r="C27" s="8"/>
      <c r="D27" s="11"/>
      <c r="E27" s="11" t="s">
        <v>326</v>
      </c>
      <c r="F27" s="14" t="s">
        <v>327</v>
      </c>
      <c r="G27" s="15"/>
      <c r="H27" s="9"/>
    </row>
    <row r="28" spans="2:8" ht="34.5" customHeight="1" hidden="1">
      <c r="B28" s="3"/>
      <c r="C28" s="8"/>
      <c r="D28" s="11"/>
      <c r="E28" s="11" t="s">
        <v>291</v>
      </c>
      <c r="F28" s="18" t="s">
        <v>234</v>
      </c>
      <c r="G28" s="15"/>
      <c r="H28" s="9"/>
    </row>
    <row r="29" spans="2:8" ht="18.75" customHeight="1" hidden="1">
      <c r="B29" s="3"/>
      <c r="C29" s="115">
        <v>750</v>
      </c>
      <c r="D29" s="116"/>
      <c r="E29" s="116"/>
      <c r="F29" s="117" t="s">
        <v>104</v>
      </c>
      <c r="G29" s="118"/>
      <c r="H29" s="119">
        <f>H30+H32</f>
        <v>0</v>
      </c>
    </row>
    <row r="30" spans="2:8" ht="18" customHeight="1" hidden="1">
      <c r="B30" s="3"/>
      <c r="C30" s="8"/>
      <c r="D30" s="11" t="s">
        <v>105</v>
      </c>
      <c r="E30" s="11"/>
      <c r="F30" s="114" t="s">
        <v>106</v>
      </c>
      <c r="G30" s="15"/>
      <c r="H30" s="9">
        <f>H31+H34</f>
        <v>0</v>
      </c>
    </row>
    <row r="31" spans="2:8" ht="49.5" customHeight="1" hidden="1">
      <c r="B31" s="3"/>
      <c r="C31" s="8"/>
      <c r="D31" s="11"/>
      <c r="E31" s="11" t="s">
        <v>379</v>
      </c>
      <c r="F31" s="14" t="s">
        <v>12</v>
      </c>
      <c r="G31" s="15"/>
      <c r="H31" s="9"/>
    </row>
    <row r="32" spans="2:8" ht="24.75" customHeight="1" hidden="1">
      <c r="B32" s="3"/>
      <c r="C32" s="8"/>
      <c r="D32" s="11" t="s">
        <v>113</v>
      </c>
      <c r="E32" s="11"/>
      <c r="F32" s="20" t="s">
        <v>114</v>
      </c>
      <c r="G32" s="15"/>
      <c r="H32" s="9">
        <f>H33</f>
        <v>0</v>
      </c>
    </row>
    <row r="33" spans="2:8" ht="49.5" customHeight="1" hidden="1">
      <c r="B33" s="3"/>
      <c r="C33" s="8"/>
      <c r="D33" s="11"/>
      <c r="E33" s="11" t="s">
        <v>399</v>
      </c>
      <c r="F33" s="14" t="s">
        <v>401</v>
      </c>
      <c r="G33" s="15"/>
      <c r="H33" s="9"/>
    </row>
    <row r="34" spans="2:8" ht="18.75" customHeight="1" hidden="1">
      <c r="B34" s="3"/>
      <c r="C34" s="8"/>
      <c r="D34" s="11"/>
      <c r="E34" s="11" t="s">
        <v>244</v>
      </c>
      <c r="F34" s="114" t="s">
        <v>400</v>
      </c>
      <c r="G34" s="15"/>
      <c r="H34" s="9"/>
    </row>
    <row r="35" spans="2:8" ht="18.75" customHeight="1" hidden="1">
      <c r="B35" s="3"/>
      <c r="C35" s="115">
        <v>754</v>
      </c>
      <c r="D35" s="116"/>
      <c r="E35" s="116"/>
      <c r="F35" s="117" t="s">
        <v>299</v>
      </c>
      <c r="G35" s="118">
        <f>G36</f>
        <v>0</v>
      </c>
      <c r="H35" s="119">
        <f>H36</f>
        <v>0</v>
      </c>
    </row>
    <row r="36" spans="2:8" ht="18.75" customHeight="1" hidden="1">
      <c r="B36" s="3"/>
      <c r="C36" s="8"/>
      <c r="D36" s="11" t="s">
        <v>298</v>
      </c>
      <c r="E36" s="11"/>
      <c r="F36" s="114" t="s">
        <v>300</v>
      </c>
      <c r="G36" s="15">
        <f>G37</f>
        <v>0</v>
      </c>
      <c r="H36" s="9">
        <f>H37</f>
        <v>0</v>
      </c>
    </row>
    <row r="37" spans="2:8" ht="18.75" customHeight="1" hidden="1">
      <c r="B37" s="3"/>
      <c r="C37" s="8"/>
      <c r="D37" s="11"/>
      <c r="E37" s="11" t="s">
        <v>296</v>
      </c>
      <c r="F37" s="114" t="s">
        <v>297</v>
      </c>
      <c r="G37" s="15"/>
      <c r="H37" s="9"/>
    </row>
    <row r="38" spans="1:8" s="10" customFormat="1" ht="48.75" customHeight="1" hidden="1">
      <c r="A38" s="120"/>
      <c r="B38" s="121"/>
      <c r="C38" s="122">
        <v>756</v>
      </c>
      <c r="D38" s="123"/>
      <c r="E38" s="123"/>
      <c r="F38" s="124" t="s">
        <v>139</v>
      </c>
      <c r="G38" s="125">
        <f>G52+G41</f>
        <v>0</v>
      </c>
      <c r="H38" s="125">
        <f>H52+H40+H41+H45</f>
        <v>0</v>
      </c>
    </row>
    <row r="39" spans="1:8" s="10" customFormat="1" ht="21.75" customHeight="1" hidden="1">
      <c r="A39" s="120"/>
      <c r="B39" s="121"/>
      <c r="C39" s="126"/>
      <c r="D39" s="127" t="s">
        <v>301</v>
      </c>
      <c r="E39" s="127"/>
      <c r="F39" s="128" t="s">
        <v>303</v>
      </c>
      <c r="G39" s="129"/>
      <c r="H39" s="129">
        <f>H40</f>
        <v>0</v>
      </c>
    </row>
    <row r="40" spans="1:8" s="10" customFormat="1" ht="19.5" customHeight="1" hidden="1">
      <c r="A40" s="120"/>
      <c r="B40" s="121"/>
      <c r="C40" s="126"/>
      <c r="D40" s="127"/>
      <c r="E40" s="127" t="s">
        <v>302</v>
      </c>
      <c r="F40" s="128" t="s">
        <v>304</v>
      </c>
      <c r="G40" s="129"/>
      <c r="H40" s="129"/>
    </row>
    <row r="41" spans="1:8" s="10" customFormat="1" ht="47.25" customHeight="1" hidden="1">
      <c r="A41" s="120"/>
      <c r="B41" s="121"/>
      <c r="C41" s="126"/>
      <c r="D41" s="127" t="s">
        <v>305</v>
      </c>
      <c r="E41" s="127"/>
      <c r="F41" s="128" t="s">
        <v>308</v>
      </c>
      <c r="G41" s="129">
        <f>G42</f>
        <v>0</v>
      </c>
      <c r="H41" s="129">
        <f>H43+H44</f>
        <v>0</v>
      </c>
    </row>
    <row r="42" spans="1:8" s="10" customFormat="1" ht="19.5" customHeight="1" hidden="1">
      <c r="A42" s="120"/>
      <c r="B42" s="121"/>
      <c r="C42" s="126"/>
      <c r="D42" s="127"/>
      <c r="E42" s="127" t="s">
        <v>329</v>
      </c>
      <c r="F42" s="128" t="s">
        <v>328</v>
      </c>
      <c r="G42" s="129"/>
      <c r="H42" s="129"/>
    </row>
    <row r="43" spans="1:8" s="10" customFormat="1" ht="19.5" customHeight="1" hidden="1">
      <c r="A43" s="120"/>
      <c r="B43" s="121"/>
      <c r="C43" s="126"/>
      <c r="D43" s="127"/>
      <c r="E43" s="127" t="s">
        <v>306</v>
      </c>
      <c r="F43" s="128" t="s">
        <v>307</v>
      </c>
      <c r="G43" s="129"/>
      <c r="H43" s="129"/>
    </row>
    <row r="44" spans="1:8" s="10" customFormat="1" ht="19.5" customHeight="1" hidden="1">
      <c r="A44" s="120"/>
      <c r="B44" s="121"/>
      <c r="C44" s="126"/>
      <c r="D44" s="127"/>
      <c r="E44" s="127" t="s">
        <v>302</v>
      </c>
      <c r="F44" s="128" t="s">
        <v>304</v>
      </c>
      <c r="G44" s="129"/>
      <c r="H44" s="129"/>
    </row>
    <row r="45" spans="1:8" s="10" customFormat="1" ht="46.5" customHeight="1" hidden="1">
      <c r="A45" s="120"/>
      <c r="B45" s="121"/>
      <c r="C45" s="126"/>
      <c r="D45" s="127" t="s">
        <v>309</v>
      </c>
      <c r="E45" s="127"/>
      <c r="F45" s="128" t="s">
        <v>310</v>
      </c>
      <c r="G45" s="129"/>
      <c r="H45" s="129">
        <f>H46+H47+H50+H51+H48+H49</f>
        <v>0</v>
      </c>
    </row>
    <row r="46" spans="1:8" s="10" customFormat="1" ht="19.5" customHeight="1" hidden="1">
      <c r="A46" s="120"/>
      <c r="B46" s="121"/>
      <c r="C46" s="126"/>
      <c r="D46" s="127"/>
      <c r="E46" s="127" t="s">
        <v>311</v>
      </c>
      <c r="F46" s="128" t="s">
        <v>61</v>
      </c>
      <c r="G46" s="129"/>
      <c r="H46" s="129"/>
    </row>
    <row r="47" spans="1:8" s="10" customFormat="1" ht="19.5" customHeight="1" hidden="1">
      <c r="A47" s="120"/>
      <c r="B47" s="121"/>
      <c r="C47" s="126"/>
      <c r="D47" s="127"/>
      <c r="E47" s="127" t="s">
        <v>312</v>
      </c>
      <c r="F47" s="128" t="s">
        <v>315</v>
      </c>
      <c r="G47" s="129"/>
      <c r="H47" s="129"/>
    </row>
    <row r="48" spans="1:8" s="10" customFormat="1" ht="19.5" customHeight="1" hidden="1">
      <c r="A48" s="120"/>
      <c r="B48" s="121"/>
      <c r="C48" s="126"/>
      <c r="D48" s="127"/>
      <c r="E48" s="127" t="s">
        <v>329</v>
      </c>
      <c r="F48" s="128" t="s">
        <v>328</v>
      </c>
      <c r="G48" s="129"/>
      <c r="H48" s="129"/>
    </row>
    <row r="49" spans="1:8" s="10" customFormat="1" ht="19.5" customHeight="1" hidden="1">
      <c r="A49" s="120"/>
      <c r="B49" s="121"/>
      <c r="C49" s="126"/>
      <c r="D49" s="127"/>
      <c r="E49" s="127" t="s">
        <v>306</v>
      </c>
      <c r="F49" s="128" t="s">
        <v>307</v>
      </c>
      <c r="G49" s="129"/>
      <c r="H49" s="129"/>
    </row>
    <row r="50" spans="1:8" s="10" customFormat="1" ht="19.5" customHeight="1" hidden="1">
      <c r="A50" s="120"/>
      <c r="B50" s="121"/>
      <c r="C50" s="126"/>
      <c r="D50" s="127"/>
      <c r="E50" s="127" t="s">
        <v>313</v>
      </c>
      <c r="F50" s="128" t="s">
        <v>316</v>
      </c>
      <c r="G50" s="129"/>
      <c r="H50" s="129"/>
    </row>
    <row r="51" spans="1:8" s="10" customFormat="1" ht="19.5" customHeight="1" hidden="1">
      <c r="A51" s="120"/>
      <c r="B51" s="121"/>
      <c r="C51" s="126"/>
      <c r="D51" s="127"/>
      <c r="E51" s="127" t="s">
        <v>314</v>
      </c>
      <c r="F51" s="128" t="s">
        <v>317</v>
      </c>
      <c r="G51" s="129"/>
      <c r="H51" s="129"/>
    </row>
    <row r="52" spans="2:8" ht="31.5" customHeight="1" hidden="1">
      <c r="B52" s="3"/>
      <c r="C52" s="8"/>
      <c r="D52" s="11" t="s">
        <v>241</v>
      </c>
      <c r="E52" s="8"/>
      <c r="F52" s="12" t="s">
        <v>246</v>
      </c>
      <c r="G52" s="9">
        <f>G53+G55</f>
        <v>0</v>
      </c>
      <c r="H52" s="9">
        <f>H53+H55</f>
        <v>0</v>
      </c>
    </row>
    <row r="53" spans="2:8" ht="34.5" customHeight="1" hidden="1">
      <c r="B53" s="3"/>
      <c r="C53" s="16"/>
      <c r="D53" s="16"/>
      <c r="E53" s="86" t="s">
        <v>337</v>
      </c>
      <c r="F53" s="14" t="s">
        <v>338</v>
      </c>
      <c r="G53" s="15"/>
      <c r="H53" s="19"/>
    </row>
    <row r="54" spans="2:8" ht="12.75" customHeight="1" hidden="1">
      <c r="B54" s="3"/>
      <c r="C54" s="16"/>
      <c r="D54" s="17">
        <v>75056</v>
      </c>
      <c r="E54" s="17"/>
      <c r="F54" s="20" t="s">
        <v>13</v>
      </c>
      <c r="G54" s="21"/>
      <c r="H54" s="19">
        <f>H55</f>
        <v>0</v>
      </c>
    </row>
    <row r="55" spans="2:8" ht="12.75" customHeight="1" hidden="1">
      <c r="B55" s="3"/>
      <c r="C55" s="16"/>
      <c r="D55" s="16"/>
      <c r="E55" s="17">
        <v>2010</v>
      </c>
      <c r="F55" s="14" t="s">
        <v>12</v>
      </c>
      <c r="G55" s="19"/>
      <c r="H55" s="19"/>
    </row>
    <row r="56" spans="2:8" ht="15.75" customHeight="1" hidden="1">
      <c r="B56" s="3"/>
      <c r="C56" s="130">
        <v>758</v>
      </c>
      <c r="D56" s="131"/>
      <c r="E56" s="130"/>
      <c r="F56" s="132" t="s">
        <v>20</v>
      </c>
      <c r="G56" s="133"/>
      <c r="H56" s="133">
        <f>H57</f>
        <v>0</v>
      </c>
    </row>
    <row r="57" spans="2:8" ht="18" customHeight="1" hidden="1">
      <c r="B57" s="3"/>
      <c r="C57" s="16"/>
      <c r="D57" s="17">
        <v>75814</v>
      </c>
      <c r="E57" s="17"/>
      <c r="F57" s="14" t="s">
        <v>318</v>
      </c>
      <c r="G57" s="19"/>
      <c r="H57" s="19">
        <f>H58</f>
        <v>0</v>
      </c>
    </row>
    <row r="58" spans="2:8" ht="15.75" customHeight="1" hidden="1">
      <c r="B58" s="3"/>
      <c r="C58" s="16"/>
      <c r="D58" s="16"/>
      <c r="E58" s="86" t="s">
        <v>244</v>
      </c>
      <c r="F58" s="114" t="s">
        <v>240</v>
      </c>
      <c r="G58" s="19"/>
      <c r="H58" s="19"/>
    </row>
    <row r="59" spans="1:9" ht="16.5" customHeight="1" hidden="1">
      <c r="A59" s="76"/>
      <c r="B59" s="77"/>
      <c r="C59" s="130">
        <v>801</v>
      </c>
      <c r="D59" s="131"/>
      <c r="E59" s="130"/>
      <c r="F59" s="132" t="s">
        <v>19</v>
      </c>
      <c r="G59" s="137"/>
      <c r="H59" s="133">
        <f>H62+H60+H65</f>
        <v>0</v>
      </c>
      <c r="I59" s="76"/>
    </row>
    <row r="60" spans="2:8" s="222" customFormat="1" ht="16.5" customHeight="1" hidden="1">
      <c r="B60" s="223"/>
      <c r="C60" s="224"/>
      <c r="D60" s="228">
        <v>80101</v>
      </c>
      <c r="E60" s="224"/>
      <c r="F60" s="229" t="s">
        <v>224</v>
      </c>
      <c r="G60" s="226"/>
      <c r="H60" s="227">
        <f>H61</f>
        <v>0</v>
      </c>
    </row>
    <row r="61" spans="2:8" s="222" customFormat="1" ht="44.25" customHeight="1" hidden="1">
      <c r="B61" s="223"/>
      <c r="C61" s="224"/>
      <c r="D61" s="225"/>
      <c r="E61" s="228">
        <v>2010</v>
      </c>
      <c r="F61" s="14" t="s">
        <v>12</v>
      </c>
      <c r="G61" s="226"/>
      <c r="H61" s="230"/>
    </row>
    <row r="62" spans="2:8" ht="16.5" customHeight="1" hidden="1">
      <c r="B62" s="3"/>
      <c r="C62" s="16"/>
      <c r="D62" s="17">
        <v>80104</v>
      </c>
      <c r="E62" s="17"/>
      <c r="F62" s="14" t="s">
        <v>389</v>
      </c>
      <c r="G62" s="19"/>
      <c r="H62" s="19">
        <f>H63+H64</f>
        <v>0</v>
      </c>
    </row>
    <row r="63" spans="2:8" ht="31.5" customHeight="1" hidden="1">
      <c r="B63" s="3"/>
      <c r="C63" s="16"/>
      <c r="D63" s="16"/>
      <c r="E63" s="17">
        <v>2030</v>
      </c>
      <c r="F63" s="18" t="s">
        <v>234</v>
      </c>
      <c r="G63" s="19"/>
      <c r="H63" s="19"/>
    </row>
    <row r="64" spans="2:8" ht="32.25" customHeight="1" hidden="1">
      <c r="B64" s="3"/>
      <c r="C64" s="16"/>
      <c r="D64" s="16"/>
      <c r="E64" s="17">
        <v>2009</v>
      </c>
      <c r="F64" s="14" t="s">
        <v>225</v>
      </c>
      <c r="G64" s="19"/>
      <c r="H64" s="19"/>
    </row>
    <row r="65" spans="2:8" ht="16.5" customHeight="1" hidden="1">
      <c r="B65" s="3"/>
      <c r="C65" s="16"/>
      <c r="D65" s="17">
        <v>80110</v>
      </c>
      <c r="E65" s="17"/>
      <c r="F65" s="14" t="s">
        <v>159</v>
      </c>
      <c r="G65" s="19"/>
      <c r="H65" s="19">
        <f>H66</f>
        <v>0</v>
      </c>
    </row>
    <row r="66" spans="2:8" ht="47.25" customHeight="1" hidden="1">
      <c r="B66" s="3"/>
      <c r="C66" s="16"/>
      <c r="D66" s="16"/>
      <c r="E66" s="17">
        <v>2010</v>
      </c>
      <c r="F66" s="14" t="s">
        <v>12</v>
      </c>
      <c r="G66" s="19"/>
      <c r="H66" s="19"/>
    </row>
    <row r="67" spans="2:8" ht="17.25" customHeight="1" hidden="1">
      <c r="B67" s="3"/>
      <c r="C67" s="130">
        <v>851</v>
      </c>
      <c r="D67" s="131"/>
      <c r="E67" s="130"/>
      <c r="F67" s="132" t="s">
        <v>168</v>
      </c>
      <c r="G67" s="133"/>
      <c r="H67" s="133">
        <f>H68</f>
        <v>0</v>
      </c>
    </row>
    <row r="68" spans="2:8" ht="17.25" customHeight="1" hidden="1">
      <c r="B68" s="3"/>
      <c r="C68" s="16"/>
      <c r="D68" s="17">
        <v>85195</v>
      </c>
      <c r="E68" s="17"/>
      <c r="F68" s="14" t="s">
        <v>18</v>
      </c>
      <c r="G68" s="19"/>
      <c r="H68" s="19">
        <f>H69</f>
        <v>0</v>
      </c>
    </row>
    <row r="69" spans="2:8" ht="51" customHeight="1" hidden="1">
      <c r="B69" s="3"/>
      <c r="C69" s="28"/>
      <c r="D69" s="16"/>
      <c r="E69" s="17">
        <v>2010</v>
      </c>
      <c r="F69" s="14" t="s">
        <v>12</v>
      </c>
      <c r="G69" s="19"/>
      <c r="H69" s="19"/>
    </row>
    <row r="70" spans="1:8" s="22" customFormat="1" ht="16.5" customHeight="1">
      <c r="A70" s="199"/>
      <c r="B70" s="200"/>
      <c r="C70" s="87">
        <v>852</v>
      </c>
      <c r="D70" s="94"/>
      <c r="E70" s="87"/>
      <c r="F70" s="201" t="s">
        <v>14</v>
      </c>
      <c r="G70" s="202">
        <f>G92</f>
        <v>0</v>
      </c>
      <c r="H70" s="202">
        <f>H71+H86+H92+H82+H89+H80+H84+H75+H73</f>
        <v>156310</v>
      </c>
    </row>
    <row r="71" spans="2:8" s="23" customFormat="1" ht="16.5" customHeight="1" hidden="1">
      <c r="B71" s="24"/>
      <c r="C71" s="140"/>
      <c r="D71" s="25">
        <v>85211</v>
      </c>
      <c r="E71" s="25"/>
      <c r="F71" s="12" t="s">
        <v>233</v>
      </c>
      <c r="G71" s="26"/>
      <c r="H71" s="27">
        <f>H72+H77</f>
        <v>0</v>
      </c>
    </row>
    <row r="72" spans="2:8" s="23" customFormat="1" ht="78.75" customHeight="1" hidden="1">
      <c r="B72" s="24"/>
      <c r="C72" s="140"/>
      <c r="D72" s="25"/>
      <c r="E72" s="25">
        <v>2060</v>
      </c>
      <c r="F72" s="214" t="s">
        <v>390</v>
      </c>
      <c r="G72" s="26"/>
      <c r="H72" s="27"/>
    </row>
    <row r="73" spans="2:8" s="23" customFormat="1" ht="49.5" customHeight="1">
      <c r="B73" s="24"/>
      <c r="C73" s="140"/>
      <c r="D73" s="25">
        <v>85212</v>
      </c>
      <c r="E73" s="25"/>
      <c r="F73" s="214" t="s">
        <v>348</v>
      </c>
      <c r="G73" s="26"/>
      <c r="H73" s="27">
        <f>H74</f>
        <v>142724</v>
      </c>
    </row>
    <row r="74" spans="2:8" s="23" customFormat="1" ht="48.75" customHeight="1">
      <c r="B74" s="24"/>
      <c r="C74" s="140"/>
      <c r="D74" s="25"/>
      <c r="E74" s="25">
        <v>2010</v>
      </c>
      <c r="F74" s="14" t="s">
        <v>12</v>
      </c>
      <c r="G74" s="26"/>
      <c r="H74" s="27">
        <v>142724</v>
      </c>
    </row>
    <row r="75" spans="2:8" s="23" customFormat="1" ht="68.25" customHeight="1" hidden="1">
      <c r="B75" s="24"/>
      <c r="C75" s="140"/>
      <c r="D75" s="25">
        <v>85213</v>
      </c>
      <c r="E75" s="25"/>
      <c r="F75" s="214" t="s">
        <v>394</v>
      </c>
      <c r="G75" s="26"/>
      <c r="H75" s="27">
        <f>H76</f>
        <v>0</v>
      </c>
    </row>
    <row r="76" spans="2:8" s="23" customFormat="1" ht="35.25" customHeight="1" hidden="1">
      <c r="B76" s="24"/>
      <c r="C76" s="140"/>
      <c r="D76" s="25"/>
      <c r="E76" s="25">
        <v>2030</v>
      </c>
      <c r="F76" s="18" t="s">
        <v>234</v>
      </c>
      <c r="G76" s="26"/>
      <c r="H76" s="27"/>
    </row>
    <row r="77" spans="2:8" s="23" customFormat="1" ht="85.5" customHeight="1" hidden="1">
      <c r="B77" s="24"/>
      <c r="C77" s="140"/>
      <c r="D77" s="25"/>
      <c r="E77" s="25">
        <v>6340</v>
      </c>
      <c r="F77" s="214" t="s">
        <v>391</v>
      </c>
      <c r="G77" s="26"/>
      <c r="H77" s="27"/>
    </row>
    <row r="78" spans="2:3" s="23" customFormat="1" ht="17.25" customHeight="1" hidden="1">
      <c r="B78" s="24"/>
      <c r="C78" s="140"/>
    </row>
    <row r="79" spans="2:3" s="23" customFormat="1" ht="45" customHeight="1" hidden="1">
      <c r="B79" s="24"/>
      <c r="C79" s="140"/>
    </row>
    <row r="80" spans="2:8" s="23" customFormat="1" ht="31.5" customHeight="1" hidden="1">
      <c r="B80" s="24"/>
      <c r="C80" s="140"/>
      <c r="D80" s="25">
        <v>85214</v>
      </c>
      <c r="E80" s="25"/>
      <c r="F80" s="114" t="s">
        <v>392</v>
      </c>
      <c r="G80" s="26"/>
      <c r="H80" s="27">
        <f>H81</f>
        <v>0</v>
      </c>
    </row>
    <row r="81" spans="2:8" s="23" customFormat="1" ht="32.25" customHeight="1" hidden="1">
      <c r="B81" s="24"/>
      <c r="C81" s="140"/>
      <c r="D81" s="25"/>
      <c r="E81" s="25">
        <v>2030</v>
      </c>
      <c r="F81" s="18" t="s">
        <v>234</v>
      </c>
      <c r="G81" s="26"/>
      <c r="H81" s="27"/>
    </row>
    <row r="82" spans="2:8" s="23" customFormat="1" ht="32.25" customHeight="1" hidden="1">
      <c r="B82" s="24"/>
      <c r="C82" s="140"/>
      <c r="D82" s="25">
        <v>85215</v>
      </c>
      <c r="E82" s="25"/>
      <c r="F82" s="114" t="s">
        <v>186</v>
      </c>
      <c r="G82" s="26"/>
      <c r="H82" s="27">
        <f>H83</f>
        <v>0</v>
      </c>
    </row>
    <row r="83" spans="2:8" s="23" customFormat="1" ht="47.25" customHeight="1" hidden="1">
      <c r="B83" s="24"/>
      <c r="C83" s="140"/>
      <c r="D83" s="25"/>
      <c r="E83" s="25">
        <v>2010</v>
      </c>
      <c r="F83" s="14" t="s">
        <v>340</v>
      </c>
      <c r="G83" s="26"/>
      <c r="H83" s="27"/>
    </row>
    <row r="84" spans="2:8" s="23" customFormat="1" ht="17.25" customHeight="1" hidden="1">
      <c r="B84" s="24"/>
      <c r="C84" s="140"/>
      <c r="D84" s="25">
        <v>85216</v>
      </c>
      <c r="E84" s="25"/>
      <c r="F84" s="14" t="s">
        <v>190</v>
      </c>
      <c r="G84" s="26"/>
      <c r="H84" s="27">
        <f>H85</f>
        <v>0</v>
      </c>
    </row>
    <row r="85" spans="2:8" s="23" customFormat="1" ht="32.25" customHeight="1" hidden="1">
      <c r="B85" s="24"/>
      <c r="C85" s="140"/>
      <c r="D85" s="25"/>
      <c r="E85" s="25">
        <v>2030</v>
      </c>
      <c r="F85" s="18" t="s">
        <v>234</v>
      </c>
      <c r="G85" s="26"/>
      <c r="H85" s="27"/>
    </row>
    <row r="86" spans="2:8" s="23" customFormat="1" ht="16.5" customHeight="1">
      <c r="B86" s="24"/>
      <c r="C86" s="140"/>
      <c r="D86" s="25">
        <v>85219</v>
      </c>
      <c r="E86" s="25"/>
      <c r="F86" s="12" t="s">
        <v>17</v>
      </c>
      <c r="G86" s="26"/>
      <c r="H86" s="27">
        <f>H87+H88</f>
        <v>13586</v>
      </c>
    </row>
    <row r="87" spans="2:8" s="23" customFormat="1" ht="48.75" customHeight="1" hidden="1">
      <c r="B87" s="24"/>
      <c r="C87" s="140"/>
      <c r="D87" s="25"/>
      <c r="E87" s="25">
        <v>2010</v>
      </c>
      <c r="F87" s="14" t="s">
        <v>12</v>
      </c>
      <c r="G87" s="26"/>
      <c r="H87" s="27"/>
    </row>
    <row r="88" spans="2:8" s="23" customFormat="1" ht="36" customHeight="1">
      <c r="B88" s="24"/>
      <c r="C88" s="140"/>
      <c r="D88" s="25"/>
      <c r="E88" s="25">
        <v>2030</v>
      </c>
      <c r="F88" s="114" t="s">
        <v>234</v>
      </c>
      <c r="G88" s="26"/>
      <c r="H88" s="27">
        <v>13586</v>
      </c>
    </row>
    <row r="89" spans="2:8" s="23" customFormat="1" ht="15.75" customHeight="1" hidden="1">
      <c r="B89" s="24"/>
      <c r="C89" s="140"/>
      <c r="D89" s="25">
        <v>85232</v>
      </c>
      <c r="E89" s="25"/>
      <c r="F89" s="14" t="s">
        <v>331</v>
      </c>
      <c r="G89" s="26"/>
      <c r="H89" s="27">
        <f>H90+H91</f>
        <v>0</v>
      </c>
    </row>
    <row r="90" spans="2:8" s="23" customFormat="1" ht="15.75" customHeight="1" hidden="1">
      <c r="B90" s="24"/>
      <c r="C90" s="140"/>
      <c r="D90" s="25"/>
      <c r="E90" s="141" t="s">
        <v>244</v>
      </c>
      <c r="F90" s="14" t="s">
        <v>240</v>
      </c>
      <c r="G90" s="26"/>
      <c r="H90" s="27"/>
    </row>
    <row r="91" spans="2:8" s="23" customFormat="1" ht="30" customHeight="1" hidden="1">
      <c r="B91" s="24"/>
      <c r="C91" s="140"/>
      <c r="D91" s="25"/>
      <c r="E91" s="25">
        <v>2460</v>
      </c>
      <c r="F91" s="14" t="s">
        <v>332</v>
      </c>
      <c r="G91" s="26"/>
      <c r="H91" s="27"/>
    </row>
    <row r="92" spans="2:8" ht="20.25" customHeight="1" hidden="1">
      <c r="B92" s="3"/>
      <c r="C92" s="139"/>
      <c r="D92" s="29">
        <v>85295</v>
      </c>
      <c r="E92" s="29"/>
      <c r="F92" s="12" t="s">
        <v>18</v>
      </c>
      <c r="G92" s="9">
        <f>G94+G93</f>
        <v>0</v>
      </c>
      <c r="H92" s="9">
        <f>H94+H93</f>
        <v>0</v>
      </c>
    </row>
    <row r="93" spans="2:8" ht="45.75" customHeight="1" hidden="1">
      <c r="B93" s="3"/>
      <c r="C93" s="139"/>
      <c r="D93" s="29"/>
      <c r="E93" s="29">
        <v>2010</v>
      </c>
      <c r="F93" s="14" t="s">
        <v>12</v>
      </c>
      <c r="G93" s="9"/>
      <c r="H93" s="9"/>
    </row>
    <row r="94" spans="2:8" ht="47.25" customHeight="1" hidden="1">
      <c r="B94" s="3"/>
      <c r="C94" s="28"/>
      <c r="D94" s="28"/>
      <c r="E94" s="29">
        <v>6310</v>
      </c>
      <c r="F94" s="14" t="s">
        <v>393</v>
      </c>
      <c r="G94" s="30"/>
      <c r="H94" s="31"/>
    </row>
    <row r="95" spans="1:8" s="32" customFormat="1" ht="15.75" hidden="1">
      <c r="A95" s="32" t="s">
        <v>226</v>
      </c>
      <c r="B95" s="33"/>
      <c r="C95" s="138">
        <v>801</v>
      </c>
      <c r="D95" s="34"/>
      <c r="E95" s="34"/>
      <c r="F95" s="35" t="s">
        <v>19</v>
      </c>
      <c r="G95" s="36">
        <f>G96</f>
        <v>0</v>
      </c>
      <c r="H95" s="36">
        <f>H96</f>
        <v>0</v>
      </c>
    </row>
    <row r="96" spans="2:8" s="37" customFormat="1" ht="15.75" hidden="1">
      <c r="B96" s="38"/>
      <c r="C96" s="57"/>
      <c r="D96" s="40">
        <v>80195</v>
      </c>
      <c r="E96" s="39"/>
      <c r="F96" s="12" t="s">
        <v>18</v>
      </c>
      <c r="G96" s="41">
        <f>G97</f>
        <v>0</v>
      </c>
      <c r="H96" s="41">
        <f>H97</f>
        <v>0</v>
      </c>
    </row>
    <row r="97" spans="2:8" ht="12.75" customHeight="1" hidden="1">
      <c r="B97" s="3"/>
      <c r="C97" s="28"/>
      <c r="D97" s="8"/>
      <c r="E97" s="17">
        <v>2030</v>
      </c>
      <c r="F97" s="18" t="s">
        <v>16</v>
      </c>
      <c r="G97" s="9"/>
      <c r="H97" s="9"/>
    </row>
    <row r="98" spans="2:8" ht="17.25" customHeight="1" hidden="1">
      <c r="B98" s="3"/>
      <c r="C98" s="108">
        <v>854</v>
      </c>
      <c r="D98" s="203"/>
      <c r="E98" s="171"/>
      <c r="F98" s="204" t="s">
        <v>198</v>
      </c>
      <c r="G98" s="112"/>
      <c r="H98" s="112">
        <f>H99</f>
        <v>0</v>
      </c>
    </row>
    <row r="99" spans="2:8" ht="16.5" customHeight="1" hidden="1">
      <c r="B99" s="3"/>
      <c r="C99" s="16"/>
      <c r="D99" s="13">
        <v>85415</v>
      </c>
      <c r="E99" s="17"/>
      <c r="F99" s="114" t="s">
        <v>380</v>
      </c>
      <c r="G99" s="9"/>
      <c r="H99" s="9">
        <f>H100+H101</f>
        <v>0</v>
      </c>
    </row>
    <row r="100" spans="2:8" ht="30" customHeight="1" hidden="1">
      <c r="B100" s="3"/>
      <c r="C100" s="28"/>
      <c r="D100" s="8"/>
      <c r="E100" s="17">
        <v>2030</v>
      </c>
      <c r="F100" s="114" t="s">
        <v>234</v>
      </c>
      <c r="G100" s="9"/>
      <c r="H100" s="9"/>
    </row>
    <row r="101" spans="2:8" ht="64.5" customHeight="1" hidden="1">
      <c r="B101" s="3"/>
      <c r="C101" s="28"/>
      <c r="D101" s="8"/>
      <c r="E101" s="17">
        <v>2040</v>
      </c>
      <c r="F101" s="114" t="s">
        <v>404</v>
      </c>
      <c r="G101" s="9"/>
      <c r="H101" s="9"/>
    </row>
    <row r="102" spans="1:8" s="10" customFormat="1" ht="15" customHeight="1" hidden="1">
      <c r="A102" s="120"/>
      <c r="B102" s="121"/>
      <c r="C102" s="87">
        <v>900</v>
      </c>
      <c r="D102" s="94"/>
      <c r="E102" s="95"/>
      <c r="F102" s="88" t="s">
        <v>402</v>
      </c>
      <c r="G102" s="96">
        <f>G103+G106</f>
        <v>0</v>
      </c>
      <c r="H102" s="96">
        <f>H103+H107+H108</f>
        <v>0</v>
      </c>
    </row>
    <row r="103" spans="2:8" ht="15" customHeight="1" hidden="1">
      <c r="B103" s="3"/>
      <c r="C103" s="8"/>
      <c r="D103" s="13">
        <v>90002</v>
      </c>
      <c r="E103" s="17"/>
      <c r="F103" s="14" t="s">
        <v>403</v>
      </c>
      <c r="G103" s="9">
        <f>G104</f>
        <v>0</v>
      </c>
      <c r="H103" s="9">
        <f>H104+H105</f>
        <v>0</v>
      </c>
    </row>
    <row r="104" spans="2:8" ht="31.5" customHeight="1" hidden="1">
      <c r="B104" s="3"/>
      <c r="C104" s="8"/>
      <c r="D104" s="8"/>
      <c r="E104" s="17">
        <v>2440</v>
      </c>
      <c r="F104" s="18" t="s">
        <v>259</v>
      </c>
      <c r="G104" s="9"/>
      <c r="H104" s="9"/>
    </row>
    <row r="105" spans="2:8" ht="12.75" customHeight="1" hidden="1">
      <c r="B105" s="3"/>
      <c r="C105" s="8"/>
      <c r="D105" s="8"/>
      <c r="E105" s="17">
        <v>6330</v>
      </c>
      <c r="F105" s="18" t="s">
        <v>21</v>
      </c>
      <c r="G105" s="18"/>
      <c r="H105" s="9"/>
    </row>
    <row r="106" spans="2:8" ht="16.5" customHeight="1" hidden="1">
      <c r="B106" s="3"/>
      <c r="C106" s="8"/>
      <c r="D106" s="13">
        <v>90013</v>
      </c>
      <c r="E106" s="17"/>
      <c r="F106" s="18" t="s">
        <v>205</v>
      </c>
      <c r="G106" s="15">
        <f>G107</f>
        <v>0</v>
      </c>
      <c r="H106" s="9"/>
    </row>
    <row r="107" spans="2:8" ht="30.75" customHeight="1" hidden="1">
      <c r="B107" s="3"/>
      <c r="C107" s="8"/>
      <c r="D107" s="8"/>
      <c r="E107" s="17">
        <v>2310</v>
      </c>
      <c r="F107" s="18" t="s">
        <v>320</v>
      </c>
      <c r="G107" s="15"/>
      <c r="H107" s="9"/>
    </row>
    <row r="108" spans="2:8" ht="17.25" customHeight="1" hidden="1">
      <c r="B108" s="3"/>
      <c r="C108" s="8"/>
      <c r="D108" s="13">
        <v>90095</v>
      </c>
      <c r="E108" s="17"/>
      <c r="F108" s="18" t="s">
        <v>18</v>
      </c>
      <c r="G108" s="15"/>
      <c r="H108" s="9">
        <f>H109</f>
        <v>0</v>
      </c>
    </row>
    <row r="109" spans="2:8" ht="17.25" customHeight="1" hidden="1">
      <c r="B109" s="3"/>
      <c r="C109" s="8"/>
      <c r="D109" s="8"/>
      <c r="E109" s="86" t="s">
        <v>319</v>
      </c>
      <c r="F109" s="18" t="s">
        <v>321</v>
      </c>
      <c r="G109" s="15"/>
      <c r="H109" s="9"/>
    </row>
    <row r="110" spans="2:8" ht="16.5" customHeight="1" hidden="1">
      <c r="B110" s="3"/>
      <c r="C110" s="115">
        <v>926</v>
      </c>
      <c r="D110" s="135"/>
      <c r="E110" s="130"/>
      <c r="F110" s="136" t="s">
        <v>219</v>
      </c>
      <c r="G110" s="118">
        <f>G111</f>
        <v>0</v>
      </c>
      <c r="H110" s="119">
        <f>H111</f>
        <v>0</v>
      </c>
    </row>
    <row r="111" spans="2:8" ht="15" customHeight="1" hidden="1">
      <c r="B111" s="3"/>
      <c r="C111" s="8"/>
      <c r="D111" s="13">
        <v>92601</v>
      </c>
      <c r="E111" s="17"/>
      <c r="F111" s="18" t="s">
        <v>260</v>
      </c>
      <c r="G111" s="15">
        <f>G112</f>
        <v>0</v>
      </c>
      <c r="H111" s="9">
        <f>H112</f>
        <v>0</v>
      </c>
    </row>
    <row r="112" spans="2:8" ht="47.25" customHeight="1" hidden="1">
      <c r="B112" s="3"/>
      <c r="C112" s="8"/>
      <c r="D112" s="8"/>
      <c r="E112" s="17">
        <v>6330</v>
      </c>
      <c r="F112" s="18" t="s">
        <v>258</v>
      </c>
      <c r="G112" s="15"/>
      <c r="H112" s="9"/>
    </row>
    <row r="113" spans="2:10" ht="16.5" customHeight="1">
      <c r="B113" s="3"/>
      <c r="C113" s="238" t="s">
        <v>22</v>
      </c>
      <c r="D113" s="238"/>
      <c r="E113" s="238"/>
      <c r="F113" s="238"/>
      <c r="G113" s="113">
        <f>G102+G10+G110+G22+G35+G25+G38+G70</f>
        <v>0</v>
      </c>
      <c r="H113" s="113">
        <f>H10+H102+H70+H59+H38+H19+H22+H56+H29+H110+H98+H67</f>
        <v>290517.75</v>
      </c>
      <c r="J113" s="43">
        <f>H113-G113</f>
        <v>290517.75</v>
      </c>
    </row>
    <row r="114" spans="2:8" ht="22.5" customHeight="1">
      <c r="B114" s="3"/>
      <c r="C114" s="4"/>
      <c r="D114" s="4"/>
      <c r="E114" s="3"/>
      <c r="F114" s="3"/>
      <c r="G114" s="3"/>
      <c r="H114" s="44"/>
    </row>
    <row r="115" spans="2:8" ht="13.5" customHeight="1">
      <c r="B115" s="3"/>
      <c r="C115" s="4"/>
      <c r="D115" s="4"/>
      <c r="E115" s="3"/>
      <c r="F115" s="3"/>
      <c r="G115" s="3"/>
      <c r="H115" s="44"/>
    </row>
    <row r="116" spans="2:8" ht="12.75" customHeight="1">
      <c r="B116" s="3"/>
      <c r="C116" s="237" t="s">
        <v>23</v>
      </c>
      <c r="D116" s="237"/>
      <c r="E116" s="3"/>
      <c r="F116" s="3"/>
      <c r="G116" s="3"/>
      <c r="H116" s="44"/>
    </row>
    <row r="117" spans="2:8" ht="12.75" customHeight="1">
      <c r="B117" s="3"/>
      <c r="C117" s="4"/>
      <c r="D117" s="4"/>
      <c r="E117" s="3"/>
      <c r="F117" s="3"/>
      <c r="G117" s="3"/>
      <c r="H117" s="44"/>
    </row>
    <row r="118" spans="3:8" ht="15.75" hidden="1">
      <c r="C118" s="45"/>
      <c r="D118" s="45"/>
      <c r="E118" s="45"/>
      <c r="F118" s="46"/>
      <c r="G118" s="45"/>
      <c r="H118" s="45"/>
    </row>
    <row r="119" spans="3:8" ht="31.5">
      <c r="C119" s="5" t="s">
        <v>2</v>
      </c>
      <c r="D119" s="5" t="s">
        <v>3</v>
      </c>
      <c r="E119" s="5" t="s">
        <v>4</v>
      </c>
      <c r="F119" s="5" t="s">
        <v>5</v>
      </c>
      <c r="G119" s="7" t="s">
        <v>6</v>
      </c>
      <c r="H119" s="7" t="s">
        <v>7</v>
      </c>
    </row>
    <row r="120" spans="1:8" s="32" customFormat="1" ht="15.75">
      <c r="A120" s="147"/>
      <c r="B120" s="206"/>
      <c r="C120" s="47" t="s">
        <v>8</v>
      </c>
      <c r="D120" s="47"/>
      <c r="E120" s="47"/>
      <c r="F120" s="97" t="s">
        <v>9</v>
      </c>
      <c r="G120" s="36">
        <f>G121+G154+G130+G160</f>
        <v>0</v>
      </c>
      <c r="H120" s="36">
        <f>H121+H154+H160</f>
        <v>134207.75</v>
      </c>
    </row>
    <row r="121" spans="3:8" ht="15.75" hidden="1">
      <c r="C121" s="49"/>
      <c r="D121" s="39" t="s">
        <v>24</v>
      </c>
      <c r="E121" s="39"/>
      <c r="F121" s="20" t="s">
        <v>25</v>
      </c>
      <c r="G121" s="41">
        <f>G126+G127+G129+G123+G124+G125+G128</f>
        <v>0</v>
      </c>
      <c r="H121" s="48">
        <f>H122+H130+H129+H128+H126+H127</f>
        <v>0</v>
      </c>
    </row>
    <row r="122" spans="3:8" ht="15.75" hidden="1">
      <c r="C122" s="49"/>
      <c r="D122" s="49"/>
      <c r="E122" s="39">
        <v>3020</v>
      </c>
      <c r="F122" s="20" t="s">
        <v>35</v>
      </c>
      <c r="G122" s="41"/>
      <c r="H122" s="48"/>
    </row>
    <row r="123" spans="3:8" ht="15.75" hidden="1">
      <c r="C123" s="49"/>
      <c r="D123" s="49"/>
      <c r="E123" s="39">
        <v>4010</v>
      </c>
      <c r="F123" s="20" t="s">
        <v>37</v>
      </c>
      <c r="G123" s="41"/>
      <c r="H123" s="48"/>
    </row>
    <row r="124" spans="3:8" ht="15.75" hidden="1">
      <c r="C124" s="49"/>
      <c r="D124" s="49"/>
      <c r="E124" s="39">
        <v>4110</v>
      </c>
      <c r="F124" s="20" t="s">
        <v>41</v>
      </c>
      <c r="G124" s="41"/>
      <c r="H124" s="48"/>
    </row>
    <row r="125" spans="3:8" ht="15.75" hidden="1">
      <c r="C125" s="49"/>
      <c r="D125" s="49"/>
      <c r="E125" s="39">
        <v>4120</v>
      </c>
      <c r="F125" s="20" t="s">
        <v>43</v>
      </c>
      <c r="G125" s="41"/>
      <c r="H125" s="48"/>
    </row>
    <row r="126" spans="3:8" ht="15.75" hidden="1">
      <c r="C126" s="49"/>
      <c r="D126" s="49"/>
      <c r="E126" s="39">
        <v>4170</v>
      </c>
      <c r="F126" s="2" t="s">
        <v>45</v>
      </c>
      <c r="G126" s="41"/>
      <c r="H126" s="48"/>
    </row>
    <row r="127" spans="3:8" ht="15.75" hidden="1">
      <c r="C127" s="49"/>
      <c r="D127" s="49"/>
      <c r="E127" s="39">
        <v>4210</v>
      </c>
      <c r="F127" s="20" t="s">
        <v>27</v>
      </c>
      <c r="G127" s="41"/>
      <c r="H127" s="48"/>
    </row>
    <row r="128" spans="3:8" ht="15.75" hidden="1">
      <c r="C128" s="49"/>
      <c r="D128" s="49"/>
      <c r="E128" s="39">
        <v>4270</v>
      </c>
      <c r="F128" s="20" t="s">
        <v>336</v>
      </c>
      <c r="G128" s="41"/>
      <c r="H128" s="48"/>
    </row>
    <row r="129" spans="3:8" ht="31.5" hidden="1">
      <c r="C129" s="49"/>
      <c r="D129" s="49"/>
      <c r="E129" s="39">
        <v>4390</v>
      </c>
      <c r="F129" s="20" t="s">
        <v>118</v>
      </c>
      <c r="G129" s="41"/>
      <c r="H129" s="48"/>
    </row>
    <row r="130" spans="3:8" ht="15.75" hidden="1">
      <c r="C130" s="49"/>
      <c r="D130" s="39" t="s">
        <v>32</v>
      </c>
      <c r="E130" s="39"/>
      <c r="F130" s="20" t="s">
        <v>33</v>
      </c>
      <c r="G130" s="41">
        <f>SUM(G131:G152)</f>
        <v>0</v>
      </c>
      <c r="H130" s="41">
        <f>SUM(H131:H152)</f>
        <v>0</v>
      </c>
    </row>
    <row r="131" spans="3:8" ht="15.75" hidden="1">
      <c r="C131" s="49"/>
      <c r="D131" s="49"/>
      <c r="E131" s="39" t="s">
        <v>34</v>
      </c>
      <c r="F131" s="20" t="s">
        <v>406</v>
      </c>
      <c r="G131" s="41"/>
      <c r="H131" s="48"/>
    </row>
    <row r="132" spans="3:8" ht="15.75" hidden="1">
      <c r="C132" s="49"/>
      <c r="D132" s="49"/>
      <c r="E132" s="39">
        <v>4040</v>
      </c>
      <c r="F132" s="20" t="s">
        <v>341</v>
      </c>
      <c r="G132" s="41"/>
      <c r="H132" s="48"/>
    </row>
    <row r="133" spans="3:8" ht="15.75" hidden="1">
      <c r="C133" s="49"/>
      <c r="D133" s="49"/>
      <c r="E133" s="39" t="s">
        <v>38</v>
      </c>
      <c r="F133" s="20" t="s">
        <v>342</v>
      </c>
      <c r="G133" s="41"/>
      <c r="H133" s="48"/>
    </row>
    <row r="134" spans="3:8" ht="15.75" hidden="1">
      <c r="C134" s="49"/>
      <c r="D134" s="49"/>
      <c r="E134" s="39" t="s">
        <v>40</v>
      </c>
      <c r="F134" s="20" t="s">
        <v>41</v>
      </c>
      <c r="G134" s="41"/>
      <c r="H134" s="48"/>
    </row>
    <row r="135" spans="3:8" ht="15.75" hidden="1">
      <c r="C135" s="49"/>
      <c r="D135" s="49"/>
      <c r="E135" s="39" t="s">
        <v>42</v>
      </c>
      <c r="F135" s="20" t="s">
        <v>43</v>
      </c>
      <c r="G135" s="41"/>
      <c r="H135" s="48"/>
    </row>
    <row r="136" spans="3:8" ht="15.75" hidden="1">
      <c r="C136" s="49"/>
      <c r="D136" s="49"/>
      <c r="E136" s="39" t="s">
        <v>44</v>
      </c>
      <c r="F136" s="20" t="s">
        <v>45</v>
      </c>
      <c r="G136" s="41"/>
      <c r="H136" s="48"/>
    </row>
    <row r="137" spans="3:8" ht="15.75" hidden="1">
      <c r="C137" s="49"/>
      <c r="D137" s="49"/>
      <c r="E137" s="39" t="s">
        <v>26</v>
      </c>
      <c r="F137" s="20" t="s">
        <v>405</v>
      </c>
      <c r="G137" s="41"/>
      <c r="H137" s="41"/>
    </row>
    <row r="138" spans="3:8" ht="15.75" hidden="1">
      <c r="C138" s="49"/>
      <c r="D138" s="49"/>
      <c r="E138" s="39" t="s">
        <v>46</v>
      </c>
      <c r="F138" s="20" t="s">
        <v>293</v>
      </c>
      <c r="G138" s="41"/>
      <c r="H138" s="48"/>
    </row>
    <row r="139" spans="3:8" ht="15.75" hidden="1">
      <c r="C139" s="49"/>
      <c r="D139" s="49"/>
      <c r="E139" s="39" t="s">
        <v>28</v>
      </c>
      <c r="F139" s="20" t="s">
        <v>273</v>
      </c>
      <c r="G139" s="41"/>
      <c r="H139" s="48"/>
    </row>
    <row r="140" spans="3:8" ht="15.75" hidden="1">
      <c r="C140" s="49"/>
      <c r="D140" s="49"/>
      <c r="E140" s="39">
        <v>4270</v>
      </c>
      <c r="F140" s="20" t="s">
        <v>274</v>
      </c>
      <c r="G140" s="41"/>
      <c r="H140" s="48"/>
    </row>
    <row r="141" spans="3:8" ht="15.75" hidden="1">
      <c r="C141" s="49"/>
      <c r="D141" s="49"/>
      <c r="E141" s="39">
        <v>4300</v>
      </c>
      <c r="F141" s="20" t="s">
        <v>262</v>
      </c>
      <c r="G141" s="41"/>
      <c r="H141" s="48"/>
    </row>
    <row r="142" spans="3:8" ht="15.75" hidden="1">
      <c r="C142" s="49"/>
      <c r="D142" s="49"/>
      <c r="E142" s="39" t="s">
        <v>30</v>
      </c>
      <c r="F142" s="20" t="s">
        <v>275</v>
      </c>
      <c r="G142" s="41"/>
      <c r="H142" s="48"/>
    </row>
    <row r="143" spans="3:8" ht="31.5" hidden="1">
      <c r="C143" s="49"/>
      <c r="D143" s="49"/>
      <c r="E143" s="39" t="s">
        <v>50</v>
      </c>
      <c r="F143" s="20" t="s">
        <v>276</v>
      </c>
      <c r="G143" s="41"/>
      <c r="H143" s="48"/>
    </row>
    <row r="144" spans="3:8" ht="31.5" hidden="1">
      <c r="C144" s="49"/>
      <c r="D144" s="49"/>
      <c r="E144" s="39">
        <v>4360</v>
      </c>
      <c r="F144" s="20" t="s">
        <v>277</v>
      </c>
      <c r="G144" s="41"/>
      <c r="H144" s="48"/>
    </row>
    <row r="145" spans="3:8" ht="15.75" hidden="1">
      <c r="C145" s="49"/>
      <c r="D145" s="49"/>
      <c r="E145" s="39" t="s">
        <v>54</v>
      </c>
      <c r="F145" s="20" t="s">
        <v>395</v>
      </c>
      <c r="G145" s="41"/>
      <c r="H145" s="48"/>
    </row>
    <row r="146" spans="3:8" ht="15.75" hidden="1">
      <c r="C146" s="49"/>
      <c r="D146" s="49"/>
      <c r="E146" s="39" t="s">
        <v>56</v>
      </c>
      <c r="F146" s="20" t="s">
        <v>279</v>
      </c>
      <c r="G146" s="41"/>
      <c r="H146" s="48"/>
    </row>
    <row r="147" spans="3:8" ht="15.75" hidden="1">
      <c r="C147" s="49"/>
      <c r="D147" s="49"/>
      <c r="E147" s="39">
        <v>4430</v>
      </c>
      <c r="F147" s="20" t="s">
        <v>278</v>
      </c>
      <c r="G147" s="41"/>
      <c r="H147" s="48"/>
    </row>
    <row r="148" spans="3:8" ht="15.75" hidden="1">
      <c r="C148" s="49"/>
      <c r="D148" s="49"/>
      <c r="E148" s="39">
        <v>4440</v>
      </c>
      <c r="F148" s="20" t="s">
        <v>280</v>
      </c>
      <c r="G148" s="41"/>
      <c r="H148" s="48"/>
    </row>
    <row r="149" spans="3:8" ht="15.75" hidden="1">
      <c r="C149" s="49"/>
      <c r="D149" s="49"/>
      <c r="E149" s="39">
        <v>4440</v>
      </c>
      <c r="F149" s="20" t="s">
        <v>281</v>
      </c>
      <c r="G149" s="41"/>
      <c r="H149" s="48"/>
    </row>
    <row r="150" spans="3:8" ht="31.5" hidden="1">
      <c r="C150" s="49"/>
      <c r="D150" s="49"/>
      <c r="E150" s="39" t="s">
        <v>62</v>
      </c>
      <c r="F150" s="20" t="s">
        <v>63</v>
      </c>
      <c r="G150" s="41"/>
      <c r="H150" s="48"/>
    </row>
    <row r="151" spans="3:8" ht="31.5" hidden="1">
      <c r="C151" s="49"/>
      <c r="D151" s="49"/>
      <c r="E151" s="39" t="s">
        <v>64</v>
      </c>
      <c r="F151" s="20" t="s">
        <v>65</v>
      </c>
      <c r="G151" s="41"/>
      <c r="H151" s="48"/>
    </row>
    <row r="152" spans="3:8" ht="15.75" hidden="1">
      <c r="C152" s="49"/>
      <c r="D152" s="49"/>
      <c r="E152" s="39" t="s">
        <v>66</v>
      </c>
      <c r="F152" s="20" t="s">
        <v>264</v>
      </c>
      <c r="G152" s="41"/>
      <c r="H152" s="48"/>
    </row>
    <row r="153" spans="3:8" ht="15.75" hidden="1">
      <c r="C153" s="49"/>
      <c r="D153" s="49"/>
      <c r="E153" s="39">
        <v>6060</v>
      </c>
      <c r="F153" s="20" t="s">
        <v>96</v>
      </c>
      <c r="G153" s="41"/>
      <c r="H153" s="48"/>
    </row>
    <row r="154" spans="3:8" ht="15.75" hidden="1">
      <c r="C154" s="49"/>
      <c r="D154" s="78" t="s">
        <v>32</v>
      </c>
      <c r="E154" s="39"/>
      <c r="F154" s="20" t="s">
        <v>67</v>
      </c>
      <c r="G154" s="41">
        <f>G155</f>
        <v>0</v>
      </c>
      <c r="H154" s="48">
        <f>H157+H156</f>
        <v>0</v>
      </c>
    </row>
    <row r="155" spans="3:8" ht="15.75" hidden="1">
      <c r="C155" s="49"/>
      <c r="D155" s="107"/>
      <c r="E155" s="39">
        <v>4260</v>
      </c>
      <c r="F155" s="20" t="s">
        <v>47</v>
      </c>
      <c r="G155" s="41"/>
      <c r="H155" s="48"/>
    </row>
    <row r="156" spans="3:8" ht="15.75" hidden="1">
      <c r="C156" s="49"/>
      <c r="D156" s="107"/>
      <c r="E156" s="39">
        <v>4530</v>
      </c>
      <c r="F156" s="20" t="s">
        <v>242</v>
      </c>
      <c r="G156" s="41"/>
      <c r="H156" s="48"/>
    </row>
    <row r="157" spans="3:8" ht="15.75" hidden="1">
      <c r="C157" s="49"/>
      <c r="D157" s="49"/>
      <c r="E157" s="39">
        <v>6059</v>
      </c>
      <c r="F157" s="20" t="s">
        <v>239</v>
      </c>
      <c r="G157" s="41"/>
      <c r="H157" s="48"/>
    </row>
    <row r="158" spans="3:8" ht="15.75" hidden="1">
      <c r="C158" s="49"/>
      <c r="D158" s="39" t="s">
        <v>10</v>
      </c>
      <c r="E158" s="39"/>
      <c r="F158" s="20" t="s">
        <v>68</v>
      </c>
      <c r="G158" s="41">
        <f>G159</f>
        <v>0</v>
      </c>
      <c r="H158" s="48">
        <f>H159</f>
        <v>0</v>
      </c>
    </row>
    <row r="159" spans="3:8" ht="15.75" hidden="1">
      <c r="C159" s="50"/>
      <c r="D159" s="50"/>
      <c r="E159" s="51" t="s">
        <v>66</v>
      </c>
      <c r="F159" s="98" t="s">
        <v>69</v>
      </c>
      <c r="G159" s="52"/>
      <c r="H159" s="53"/>
    </row>
    <row r="160" spans="2:10" s="54" customFormat="1" ht="15.75">
      <c r="B160" s="2"/>
      <c r="C160" s="50"/>
      <c r="D160" s="51" t="s">
        <v>70</v>
      </c>
      <c r="E160" s="51"/>
      <c r="F160" s="98" t="s">
        <v>18</v>
      </c>
      <c r="G160" s="52">
        <f>G164+G167+G165</f>
        <v>0</v>
      </c>
      <c r="H160" s="52">
        <f>H161+H162+H163+H164+H165+H167+H166</f>
        <v>134207.75</v>
      </c>
      <c r="J160" s="54" t="s">
        <v>71</v>
      </c>
    </row>
    <row r="161" spans="3:8" ht="15.75">
      <c r="C161" s="50"/>
      <c r="D161" s="50"/>
      <c r="E161" s="51">
        <v>4010</v>
      </c>
      <c r="F161" s="20" t="s">
        <v>381</v>
      </c>
      <c r="G161" s="52"/>
      <c r="H161" s="52">
        <v>1800</v>
      </c>
    </row>
    <row r="162" spans="3:8" ht="15.75">
      <c r="C162" s="50"/>
      <c r="D162" s="50"/>
      <c r="E162" s="51">
        <v>4110</v>
      </c>
      <c r="F162" s="20" t="s">
        <v>382</v>
      </c>
      <c r="G162" s="52"/>
      <c r="H162" s="52">
        <v>307.8</v>
      </c>
    </row>
    <row r="163" spans="3:8" ht="15.75">
      <c r="C163" s="50"/>
      <c r="D163" s="50"/>
      <c r="E163" s="51">
        <v>4120</v>
      </c>
      <c r="F163" s="20" t="s">
        <v>383</v>
      </c>
      <c r="G163" s="52"/>
      <c r="H163" s="52">
        <v>34.3</v>
      </c>
    </row>
    <row r="164" spans="3:8" ht="15.75" hidden="1">
      <c r="C164" s="50"/>
      <c r="D164" s="50"/>
      <c r="E164" s="51" t="s">
        <v>26</v>
      </c>
      <c r="F164" s="98" t="s">
        <v>384</v>
      </c>
      <c r="G164" s="52"/>
      <c r="H164" s="52"/>
    </row>
    <row r="165" spans="3:8" ht="15.75">
      <c r="C165" s="50"/>
      <c r="D165" s="50"/>
      <c r="E165" s="39">
        <v>4300</v>
      </c>
      <c r="F165" s="98" t="s">
        <v>385</v>
      </c>
      <c r="G165" s="52"/>
      <c r="H165" s="52">
        <v>489.42</v>
      </c>
    </row>
    <row r="166" spans="3:8" ht="15.75" hidden="1">
      <c r="C166" s="50"/>
      <c r="D166" s="50"/>
      <c r="E166" s="39">
        <v>4360</v>
      </c>
      <c r="F166" s="98" t="s">
        <v>386</v>
      </c>
      <c r="G166" s="52"/>
      <c r="H166" s="52"/>
    </row>
    <row r="167" spans="3:8" ht="15.75">
      <c r="C167" s="50"/>
      <c r="D167" s="50"/>
      <c r="E167" s="39">
        <v>4430</v>
      </c>
      <c r="F167" s="20" t="s">
        <v>387</v>
      </c>
      <c r="G167" s="52"/>
      <c r="H167" s="52">
        <v>131576.23</v>
      </c>
    </row>
    <row r="168" spans="3:8" ht="15.75" hidden="1">
      <c r="C168" s="50"/>
      <c r="D168" s="50"/>
      <c r="E168" s="39">
        <v>6059</v>
      </c>
      <c r="F168" s="20" t="s">
        <v>69</v>
      </c>
      <c r="G168" s="52"/>
      <c r="H168" s="52"/>
    </row>
    <row r="169" spans="3:8" ht="15.75" hidden="1">
      <c r="C169" s="50"/>
      <c r="D169" s="50"/>
      <c r="E169" s="39">
        <v>6069</v>
      </c>
      <c r="F169" s="20"/>
      <c r="G169" s="52"/>
      <c r="H169" s="52"/>
    </row>
    <row r="170" spans="3:8" ht="15.75" hidden="1">
      <c r="C170" s="55" t="s">
        <v>72</v>
      </c>
      <c r="D170" s="55"/>
      <c r="E170" s="55"/>
      <c r="F170" s="99" t="s">
        <v>73</v>
      </c>
      <c r="G170" s="56">
        <f>G171</f>
        <v>0</v>
      </c>
      <c r="H170" s="56">
        <f>H171</f>
        <v>0</v>
      </c>
    </row>
    <row r="171" spans="2:8" s="54" customFormat="1" ht="15.75" hidden="1">
      <c r="B171" s="2"/>
      <c r="C171" s="50"/>
      <c r="D171" s="51" t="s">
        <v>74</v>
      </c>
      <c r="E171" s="51"/>
      <c r="F171" s="98" t="s">
        <v>18</v>
      </c>
      <c r="G171" s="52">
        <f>G172+G174+G175+G176</f>
        <v>0</v>
      </c>
      <c r="H171" s="52">
        <f>H172+H174+H175+H176</f>
        <v>0</v>
      </c>
    </row>
    <row r="172" spans="2:8" s="54" customFormat="1" ht="15.75" hidden="1">
      <c r="B172" s="2"/>
      <c r="C172" s="50"/>
      <c r="D172" s="50"/>
      <c r="E172" s="39" t="s">
        <v>40</v>
      </c>
      <c r="F172" s="20" t="s">
        <v>41</v>
      </c>
      <c r="G172" s="52"/>
      <c r="H172" s="52"/>
    </row>
    <row r="173" spans="2:8" s="54" customFormat="1" ht="15.75" hidden="1">
      <c r="B173" s="2"/>
      <c r="C173" s="50"/>
      <c r="D173" s="50"/>
      <c r="E173" s="39" t="s">
        <v>42</v>
      </c>
      <c r="F173" s="20" t="s">
        <v>43</v>
      </c>
      <c r="G173" s="52"/>
      <c r="H173" s="52"/>
    </row>
    <row r="174" spans="2:8" s="54" customFormat="1" ht="15.75" hidden="1">
      <c r="B174" s="2"/>
      <c r="C174" s="50"/>
      <c r="D174" s="50"/>
      <c r="E174" s="39" t="s">
        <v>44</v>
      </c>
      <c r="F174" s="20" t="s">
        <v>45</v>
      </c>
      <c r="G174" s="52"/>
      <c r="H174" s="52"/>
    </row>
    <row r="175" spans="3:8" ht="15.75" hidden="1">
      <c r="C175" s="50"/>
      <c r="D175" s="50"/>
      <c r="E175" s="51" t="s">
        <v>26</v>
      </c>
      <c r="F175" s="98" t="s">
        <v>27</v>
      </c>
      <c r="G175" s="52"/>
      <c r="H175" s="52"/>
    </row>
    <row r="176" spans="3:8" ht="15.75" hidden="1">
      <c r="C176" s="50"/>
      <c r="D176" s="50"/>
      <c r="E176" s="51" t="s">
        <v>30</v>
      </c>
      <c r="F176" s="98" t="s">
        <v>31</v>
      </c>
      <c r="G176" s="52"/>
      <c r="H176" s="52"/>
    </row>
    <row r="177" spans="3:8" ht="15.75" hidden="1">
      <c r="C177" s="55" t="s">
        <v>75</v>
      </c>
      <c r="D177" s="55"/>
      <c r="E177" s="55"/>
      <c r="F177" s="99" t="s">
        <v>76</v>
      </c>
      <c r="G177" s="56">
        <f>G178</f>
        <v>0</v>
      </c>
      <c r="H177" s="56">
        <f>H178</f>
        <v>0</v>
      </c>
    </row>
    <row r="178" spans="2:8" s="54" customFormat="1" ht="15.75" hidden="1">
      <c r="B178" s="2"/>
      <c r="C178" s="50"/>
      <c r="D178" s="51" t="s">
        <v>77</v>
      </c>
      <c r="E178" s="51"/>
      <c r="F178" s="98" t="s">
        <v>18</v>
      </c>
      <c r="G178" s="52">
        <f>G180+G181+G179</f>
        <v>0</v>
      </c>
      <c r="H178" s="52">
        <f>H180+H181+H182+H183+H184</f>
        <v>0</v>
      </c>
    </row>
    <row r="179" spans="2:8" s="54" customFormat="1" ht="15.75" hidden="1">
      <c r="B179" s="2"/>
      <c r="C179" s="50"/>
      <c r="D179" s="50"/>
      <c r="E179" s="51">
        <v>4170</v>
      </c>
      <c r="F179" s="98" t="s">
        <v>45</v>
      </c>
      <c r="G179" s="52"/>
      <c r="H179" s="52"/>
    </row>
    <row r="180" spans="3:8" ht="15.75" hidden="1">
      <c r="C180" s="50"/>
      <c r="D180" s="50"/>
      <c r="E180" s="51">
        <v>4260</v>
      </c>
      <c r="F180" s="98" t="s">
        <v>47</v>
      </c>
      <c r="G180" s="52"/>
      <c r="H180" s="52"/>
    </row>
    <row r="181" spans="3:8" ht="15.75" hidden="1">
      <c r="C181" s="50"/>
      <c r="D181" s="50"/>
      <c r="E181" s="51" t="s">
        <v>30</v>
      </c>
      <c r="F181" s="98" t="s">
        <v>31</v>
      </c>
      <c r="G181" s="52"/>
      <c r="H181" s="52"/>
    </row>
    <row r="182" spans="3:8" ht="15.75" hidden="1">
      <c r="C182" s="50"/>
      <c r="D182" s="50"/>
      <c r="E182" s="51">
        <v>4480</v>
      </c>
      <c r="F182" s="20" t="s">
        <v>61</v>
      </c>
      <c r="G182" s="52"/>
      <c r="H182" s="52"/>
    </row>
    <row r="183" spans="3:8" ht="15.75" hidden="1">
      <c r="C183" s="50"/>
      <c r="D183" s="50"/>
      <c r="E183" s="51">
        <v>4530</v>
      </c>
      <c r="F183" s="20" t="s">
        <v>242</v>
      </c>
      <c r="G183" s="52"/>
      <c r="H183" s="52"/>
    </row>
    <row r="184" spans="3:8" ht="15.75" hidden="1">
      <c r="C184" s="50"/>
      <c r="D184" s="50"/>
      <c r="E184" s="51">
        <v>6059</v>
      </c>
      <c r="F184" s="20" t="s">
        <v>253</v>
      </c>
      <c r="G184" s="52"/>
      <c r="H184" s="52"/>
    </row>
    <row r="185" spans="2:8" s="32" customFormat="1" ht="15.75" hidden="1">
      <c r="B185" s="33"/>
      <c r="C185" s="55">
        <v>600</v>
      </c>
      <c r="D185" s="55"/>
      <c r="E185" s="55"/>
      <c r="F185" s="99" t="s">
        <v>78</v>
      </c>
      <c r="G185" s="56">
        <f>G186+G189+G199+G205+G208</f>
        <v>0</v>
      </c>
      <c r="H185" s="56">
        <f>H186+H189+H199+H205+H208</f>
        <v>0</v>
      </c>
    </row>
    <row r="186" spans="2:8" s="37" customFormat="1" ht="15.75" hidden="1">
      <c r="B186" s="38"/>
      <c r="C186" s="49"/>
      <c r="D186" s="39" t="s">
        <v>79</v>
      </c>
      <c r="E186" s="39"/>
      <c r="F186" s="20" t="s">
        <v>80</v>
      </c>
      <c r="G186" s="41">
        <f>G187</f>
        <v>0</v>
      </c>
      <c r="H186" s="41">
        <f>H187+H188</f>
        <v>0</v>
      </c>
    </row>
    <row r="187" spans="2:8" s="37" customFormat="1" ht="47.25" hidden="1">
      <c r="B187" s="38"/>
      <c r="C187" s="49"/>
      <c r="D187" s="49"/>
      <c r="E187" s="39">
        <v>6620</v>
      </c>
      <c r="F187" s="20" t="s">
        <v>81</v>
      </c>
      <c r="G187" s="41"/>
      <c r="H187" s="41"/>
    </row>
    <row r="188" spans="2:8" s="37" customFormat="1" ht="31.5" hidden="1">
      <c r="B188" s="38"/>
      <c r="C188" s="49"/>
      <c r="D188" s="49"/>
      <c r="E188" s="39">
        <v>6060</v>
      </c>
      <c r="F188" s="20" t="s">
        <v>294</v>
      </c>
      <c r="G188" s="41"/>
      <c r="H188" s="41"/>
    </row>
    <row r="189" spans="2:8" s="37" customFormat="1" ht="15.75" hidden="1">
      <c r="B189" s="38"/>
      <c r="C189" s="49"/>
      <c r="D189" s="39" t="s">
        <v>82</v>
      </c>
      <c r="E189" s="39"/>
      <c r="F189" s="20" t="s">
        <v>83</v>
      </c>
      <c r="G189" s="41">
        <f>SUM(G190:G198)</f>
        <v>0</v>
      </c>
      <c r="H189" s="41">
        <f>SUM(H190:H198)</f>
        <v>0</v>
      </c>
    </row>
    <row r="190" spans="2:8" s="37" customFormat="1" ht="15.75" hidden="1">
      <c r="B190" s="38"/>
      <c r="C190" s="49"/>
      <c r="D190" s="49"/>
      <c r="E190" s="39" t="s">
        <v>40</v>
      </c>
      <c r="F190" s="20" t="s">
        <v>41</v>
      </c>
      <c r="G190" s="41"/>
      <c r="H190" s="41"/>
    </row>
    <row r="191" spans="2:8" s="37" customFormat="1" ht="15.75" hidden="1">
      <c r="B191" s="38"/>
      <c r="C191" s="49"/>
      <c r="D191" s="49"/>
      <c r="E191" s="39" t="s">
        <v>42</v>
      </c>
      <c r="F191" s="20" t="s">
        <v>43</v>
      </c>
      <c r="G191" s="41"/>
      <c r="H191" s="41"/>
    </row>
    <row r="192" spans="2:8" s="37" customFormat="1" ht="15.75" hidden="1">
      <c r="B192" s="38"/>
      <c r="C192" s="49"/>
      <c r="D192" s="49"/>
      <c r="E192" s="39" t="s">
        <v>44</v>
      </c>
      <c r="F192" s="20" t="s">
        <v>45</v>
      </c>
      <c r="G192" s="41"/>
      <c r="H192" s="41"/>
    </row>
    <row r="193" spans="2:8" s="37" customFormat="1" ht="15.75" hidden="1">
      <c r="B193" s="38"/>
      <c r="C193" s="49"/>
      <c r="D193" s="49"/>
      <c r="E193" s="39">
        <v>4210</v>
      </c>
      <c r="F193" s="20" t="s">
        <v>265</v>
      </c>
      <c r="G193" s="41"/>
      <c r="H193" s="41"/>
    </row>
    <row r="194" spans="2:8" s="37" customFormat="1" ht="15.75" hidden="1">
      <c r="B194" s="38"/>
      <c r="C194" s="49"/>
      <c r="D194" s="49"/>
      <c r="E194" s="39">
        <v>4270</v>
      </c>
      <c r="F194" s="20" t="s">
        <v>333</v>
      </c>
      <c r="G194" s="41"/>
      <c r="H194" s="41"/>
    </row>
    <row r="195" spans="2:8" s="37" customFormat="1" ht="15.75" hidden="1">
      <c r="B195" s="38"/>
      <c r="C195" s="49"/>
      <c r="D195" s="49"/>
      <c r="E195" s="39">
        <v>4300</v>
      </c>
      <c r="F195" s="20" t="s">
        <v>31</v>
      </c>
      <c r="G195" s="41"/>
      <c r="H195" s="41"/>
    </row>
    <row r="196" spans="2:8" s="37" customFormat="1" ht="20.25" customHeight="1" hidden="1">
      <c r="B196" s="38"/>
      <c r="C196" s="49"/>
      <c r="D196" s="49"/>
      <c r="E196" s="39">
        <v>6050</v>
      </c>
      <c r="F196" s="20" t="s">
        <v>396</v>
      </c>
      <c r="G196" s="41"/>
      <c r="H196" s="41"/>
    </row>
    <row r="197" spans="2:8" s="37" customFormat="1" ht="18.75" customHeight="1" hidden="1">
      <c r="B197" s="38"/>
      <c r="C197" s="49"/>
      <c r="D197" s="49"/>
      <c r="E197" s="39">
        <v>4430</v>
      </c>
      <c r="F197" s="20" t="s">
        <v>57</v>
      </c>
      <c r="G197" s="41"/>
      <c r="H197" s="41"/>
    </row>
    <row r="198" spans="2:8" s="37" customFormat="1" ht="15.75" hidden="1">
      <c r="B198" s="38"/>
      <c r="C198" s="49"/>
      <c r="D198" s="49"/>
      <c r="E198" s="39" t="s">
        <v>66</v>
      </c>
      <c r="F198" s="20" t="s">
        <v>339</v>
      </c>
      <c r="G198" s="41"/>
      <c r="H198" s="41"/>
    </row>
    <row r="199" spans="2:8" s="37" customFormat="1" ht="15.75" hidden="1">
      <c r="B199" s="38"/>
      <c r="C199" s="49"/>
      <c r="D199" s="39" t="s">
        <v>84</v>
      </c>
      <c r="E199" s="39"/>
      <c r="F199" s="20" t="s">
        <v>85</v>
      </c>
      <c r="G199" s="41">
        <f>G200+G202+G204+G203</f>
        <v>0</v>
      </c>
      <c r="H199" s="41">
        <f>H200+H202+H204+H201</f>
        <v>0</v>
      </c>
    </row>
    <row r="200" spans="2:8" s="37" customFormat="1" ht="15.75" hidden="1">
      <c r="B200" s="38"/>
      <c r="C200" s="49"/>
      <c r="D200" s="49"/>
      <c r="E200" s="39" t="s">
        <v>26</v>
      </c>
      <c r="F200" s="20" t="s">
        <v>27</v>
      </c>
      <c r="G200" s="41"/>
      <c r="H200" s="41"/>
    </row>
    <row r="201" spans="2:8" s="37" customFormat="1" ht="15.75" hidden="1">
      <c r="B201" s="38"/>
      <c r="C201" s="49"/>
      <c r="D201" s="49"/>
      <c r="E201" s="39">
        <v>4210</v>
      </c>
      <c r="F201" s="20" t="s">
        <v>265</v>
      </c>
      <c r="G201" s="41"/>
      <c r="H201" s="41"/>
    </row>
    <row r="202" spans="2:8" s="37" customFormat="1" ht="15.75" hidden="1">
      <c r="B202" s="38"/>
      <c r="C202" s="49"/>
      <c r="D202" s="49"/>
      <c r="E202" s="39">
        <v>4270</v>
      </c>
      <c r="F202" s="20" t="s">
        <v>29</v>
      </c>
      <c r="G202" s="41"/>
      <c r="H202" s="41"/>
    </row>
    <row r="203" spans="2:8" s="37" customFormat="1" ht="15.75" hidden="1">
      <c r="B203" s="38"/>
      <c r="C203" s="49"/>
      <c r="D203" s="49"/>
      <c r="E203" s="57">
        <v>4270</v>
      </c>
      <c r="F203" s="20" t="s">
        <v>283</v>
      </c>
      <c r="G203" s="58"/>
      <c r="H203" s="58"/>
    </row>
    <row r="204" spans="2:8" s="37" customFormat="1" ht="15.75" hidden="1">
      <c r="B204" s="38"/>
      <c r="C204" s="49"/>
      <c r="D204" s="49"/>
      <c r="E204" s="57">
        <v>6050</v>
      </c>
      <c r="F204" s="20" t="s">
        <v>255</v>
      </c>
      <c r="G204" s="58"/>
      <c r="H204" s="58"/>
    </row>
    <row r="205" spans="1:8" s="61" customFormat="1" ht="15.75" hidden="1">
      <c r="A205" s="59"/>
      <c r="B205" s="38"/>
      <c r="C205" s="100"/>
      <c r="D205" s="39">
        <v>60078</v>
      </c>
      <c r="E205" s="39"/>
      <c r="F205" s="8" t="s">
        <v>86</v>
      </c>
      <c r="G205" s="41">
        <f>G206</f>
        <v>0</v>
      </c>
      <c r="H205" s="41">
        <f>H206+H207</f>
        <v>0</v>
      </c>
    </row>
    <row r="206" spans="2:8" s="37" customFormat="1" ht="15.75" hidden="1">
      <c r="B206" s="38"/>
      <c r="C206" s="49"/>
      <c r="D206" s="49"/>
      <c r="E206" s="62">
        <v>4270</v>
      </c>
      <c r="F206" s="20" t="s">
        <v>29</v>
      </c>
      <c r="G206" s="63"/>
      <c r="H206" s="63"/>
    </row>
    <row r="207" spans="2:8" s="37" customFormat="1" ht="15.75" hidden="1">
      <c r="B207" s="38"/>
      <c r="C207" s="49"/>
      <c r="D207" s="49"/>
      <c r="E207" s="39">
        <v>6050</v>
      </c>
      <c r="F207" s="20" t="s">
        <v>235</v>
      </c>
      <c r="G207" s="41"/>
      <c r="H207" s="41"/>
    </row>
    <row r="208" spans="2:8" s="37" customFormat="1" ht="15.75" hidden="1">
      <c r="B208" s="38"/>
      <c r="C208" s="49"/>
      <c r="D208" s="39" t="s">
        <v>87</v>
      </c>
      <c r="E208" s="39"/>
      <c r="F208" s="20" t="s">
        <v>18</v>
      </c>
      <c r="G208" s="41">
        <f>G209</f>
        <v>0</v>
      </c>
      <c r="H208" s="41">
        <f>H209</f>
        <v>0</v>
      </c>
    </row>
    <row r="209" spans="2:8" s="37" customFormat="1" ht="15.75" hidden="1">
      <c r="B209" s="38"/>
      <c r="C209" s="49"/>
      <c r="D209" s="49"/>
      <c r="E209" s="39" t="s">
        <v>30</v>
      </c>
      <c r="F209" s="20" t="s">
        <v>31</v>
      </c>
      <c r="G209" s="41"/>
      <c r="H209" s="41"/>
    </row>
    <row r="210" spans="2:8" s="32" customFormat="1" ht="15.75" hidden="1">
      <c r="B210" s="33"/>
      <c r="C210" s="55" t="s">
        <v>88</v>
      </c>
      <c r="D210" s="55"/>
      <c r="E210" s="55"/>
      <c r="F210" s="99" t="s">
        <v>89</v>
      </c>
      <c r="G210" s="56">
        <f>G211</f>
        <v>0</v>
      </c>
      <c r="H210" s="56">
        <f>H211</f>
        <v>0</v>
      </c>
    </row>
    <row r="211" spans="2:8" s="37" customFormat="1" ht="15.75" hidden="1">
      <c r="B211" s="38"/>
      <c r="C211" s="49"/>
      <c r="D211" s="39" t="s">
        <v>90</v>
      </c>
      <c r="E211" s="39"/>
      <c r="F211" s="20" t="s">
        <v>91</v>
      </c>
      <c r="G211" s="41">
        <f>SUM($G212:$G218)</f>
        <v>0</v>
      </c>
      <c r="H211" s="41">
        <f>SUM($H212:$H218)</f>
        <v>0</v>
      </c>
    </row>
    <row r="212" spans="2:8" s="37" customFormat="1" ht="15.75" hidden="1">
      <c r="B212" s="38"/>
      <c r="C212" s="49"/>
      <c r="D212" s="49"/>
      <c r="E212" s="39" t="s">
        <v>26</v>
      </c>
      <c r="F212" s="20" t="s">
        <v>27</v>
      </c>
      <c r="G212" s="41"/>
      <c r="H212" s="41"/>
    </row>
    <row r="213" spans="2:8" s="37" customFormat="1" ht="15.75" hidden="1">
      <c r="B213" s="38"/>
      <c r="C213" s="49"/>
      <c r="D213" s="49"/>
      <c r="E213" s="39">
        <v>4260</v>
      </c>
      <c r="F213" s="20" t="s">
        <v>47</v>
      </c>
      <c r="G213" s="41"/>
      <c r="H213" s="41"/>
    </row>
    <row r="214" spans="2:9" s="37" customFormat="1" ht="15.75" hidden="1">
      <c r="B214" s="38"/>
      <c r="C214" s="49"/>
      <c r="D214" s="49"/>
      <c r="E214" s="39" t="s">
        <v>28</v>
      </c>
      <c r="F214" s="20" t="s">
        <v>29</v>
      </c>
      <c r="G214" s="41"/>
      <c r="H214" s="41"/>
      <c r="I214" s="37" t="s">
        <v>92</v>
      </c>
    </row>
    <row r="215" spans="2:8" s="37" customFormat="1" ht="15.75" hidden="1">
      <c r="B215" s="38"/>
      <c r="C215" s="49"/>
      <c r="D215" s="49"/>
      <c r="E215" s="39" t="s">
        <v>30</v>
      </c>
      <c r="F215" s="20" t="s">
        <v>31</v>
      </c>
      <c r="G215" s="41"/>
      <c r="H215" s="41"/>
    </row>
    <row r="216" spans="2:8" s="37" customFormat="1" ht="15.75" hidden="1">
      <c r="B216" s="38"/>
      <c r="C216" s="49"/>
      <c r="D216" s="49"/>
      <c r="E216" s="39" t="s">
        <v>56</v>
      </c>
      <c r="F216" s="20" t="s">
        <v>57</v>
      </c>
      <c r="G216" s="41"/>
      <c r="H216" s="41"/>
    </row>
    <row r="217" spans="2:8" s="37" customFormat="1" ht="15.75" hidden="1">
      <c r="B217" s="38"/>
      <c r="C217" s="49"/>
      <c r="D217" s="49"/>
      <c r="E217" s="39" t="s">
        <v>93</v>
      </c>
      <c r="F217" s="20" t="s">
        <v>94</v>
      </c>
      <c r="G217" s="41"/>
      <c r="H217" s="41"/>
    </row>
    <row r="218" spans="2:8" s="37" customFormat="1" ht="15.75" hidden="1">
      <c r="B218" s="38"/>
      <c r="C218" s="49"/>
      <c r="D218" s="49"/>
      <c r="E218" s="39" t="s">
        <v>95</v>
      </c>
      <c r="F218" s="20" t="s">
        <v>96</v>
      </c>
      <c r="G218" s="41"/>
      <c r="H218" s="41"/>
    </row>
    <row r="219" spans="2:8" s="37" customFormat="1" ht="15.75" hidden="1">
      <c r="B219" s="38"/>
      <c r="C219" s="84" t="s">
        <v>97</v>
      </c>
      <c r="D219" s="84"/>
      <c r="E219" s="84"/>
      <c r="F219" s="101" t="s">
        <v>98</v>
      </c>
      <c r="G219" s="85">
        <f>G220+G225</f>
        <v>0</v>
      </c>
      <c r="H219" s="85">
        <f>H220+H225</f>
        <v>0</v>
      </c>
    </row>
    <row r="220" spans="2:8" s="37" customFormat="1" ht="15.75" hidden="1">
      <c r="B220" s="38"/>
      <c r="C220" s="49"/>
      <c r="D220" s="39" t="s">
        <v>99</v>
      </c>
      <c r="E220" s="39"/>
      <c r="F220" s="20" t="s">
        <v>100</v>
      </c>
      <c r="G220" s="41">
        <f>G221+G222+G223+G224</f>
        <v>0</v>
      </c>
      <c r="H220" s="41">
        <f>H221+H222+H223+H224</f>
        <v>0</v>
      </c>
    </row>
    <row r="221" spans="2:8" s="37" customFormat="1" ht="15.75" hidden="1">
      <c r="B221" s="38"/>
      <c r="C221" s="49"/>
      <c r="D221" s="49"/>
      <c r="E221" s="39" t="s">
        <v>44</v>
      </c>
      <c r="F221" s="20" t="s">
        <v>45</v>
      </c>
      <c r="G221" s="41"/>
      <c r="H221" s="41"/>
    </row>
    <row r="222" spans="2:8" s="37" customFormat="1" ht="15.75" hidden="1">
      <c r="B222" s="38"/>
      <c r="C222" s="49"/>
      <c r="D222" s="49"/>
      <c r="E222" s="39" t="s">
        <v>26</v>
      </c>
      <c r="F222" s="20" t="s">
        <v>27</v>
      </c>
      <c r="G222" s="41"/>
      <c r="H222" s="41"/>
    </row>
    <row r="223" spans="2:8" s="37" customFormat="1" ht="15.75" hidden="1">
      <c r="B223" s="38"/>
      <c r="C223" s="49"/>
      <c r="D223" s="49"/>
      <c r="E223" s="39" t="s">
        <v>30</v>
      </c>
      <c r="F223" s="20" t="s">
        <v>31</v>
      </c>
      <c r="G223" s="41"/>
      <c r="H223" s="41"/>
    </row>
    <row r="224" spans="2:8" s="37" customFormat="1" ht="15.75" hidden="1">
      <c r="B224" s="38"/>
      <c r="C224" s="49"/>
      <c r="D224" s="49"/>
      <c r="E224" s="39">
        <v>4430</v>
      </c>
      <c r="F224" s="20" t="s">
        <v>57</v>
      </c>
      <c r="G224" s="41"/>
      <c r="H224" s="41"/>
    </row>
    <row r="225" spans="2:8" s="37" customFormat="1" ht="15.75" hidden="1">
      <c r="B225" s="38"/>
      <c r="C225" s="49"/>
      <c r="D225" s="39" t="s">
        <v>101</v>
      </c>
      <c r="E225" s="39"/>
      <c r="F225" s="20" t="s">
        <v>102</v>
      </c>
      <c r="G225" s="41">
        <f>G227</f>
        <v>0</v>
      </c>
      <c r="H225" s="41">
        <f>H227+H226</f>
        <v>0</v>
      </c>
    </row>
    <row r="226" spans="2:8" s="37" customFormat="1" ht="15.75" hidden="1">
      <c r="B226" s="38"/>
      <c r="C226" s="49"/>
      <c r="D226" s="49"/>
      <c r="E226" s="39" t="s">
        <v>26</v>
      </c>
      <c r="F226" s="20" t="s">
        <v>27</v>
      </c>
      <c r="G226" s="41"/>
      <c r="H226" s="41"/>
    </row>
    <row r="227" spans="2:8" s="37" customFormat="1" ht="15.75" hidden="1">
      <c r="B227" s="38"/>
      <c r="C227" s="49"/>
      <c r="D227" s="49"/>
      <c r="E227" s="39" t="s">
        <v>28</v>
      </c>
      <c r="F227" s="20" t="s">
        <v>29</v>
      </c>
      <c r="G227" s="41"/>
      <c r="H227" s="41"/>
    </row>
    <row r="228" spans="2:8" s="37" customFormat="1" ht="15.75" hidden="1">
      <c r="B228" s="38"/>
      <c r="C228" s="49"/>
      <c r="D228" s="49"/>
      <c r="E228" s="39" t="s">
        <v>30</v>
      </c>
      <c r="F228" s="20" t="s">
        <v>31</v>
      </c>
      <c r="G228" s="41"/>
      <c r="H228" s="41"/>
    </row>
    <row r="229" spans="2:8" s="32" customFormat="1" ht="15.75">
      <c r="B229" s="33"/>
      <c r="C229" s="55" t="s">
        <v>103</v>
      </c>
      <c r="D229" s="55"/>
      <c r="E229" s="55"/>
      <c r="F229" s="99" t="s">
        <v>104</v>
      </c>
      <c r="G229" s="56">
        <f>G302+G307+G267+G230+G250</f>
        <v>5000</v>
      </c>
      <c r="H229" s="56">
        <f>H302+H307+H267+H230+H250</f>
        <v>5000</v>
      </c>
    </row>
    <row r="230" spans="2:8" s="37" customFormat="1" ht="15.75" hidden="1">
      <c r="B230" s="38"/>
      <c r="C230" s="49"/>
      <c r="D230" s="39" t="s">
        <v>105</v>
      </c>
      <c r="E230" s="39"/>
      <c r="F230" s="20" t="s">
        <v>106</v>
      </c>
      <c r="G230" s="41">
        <f>SUM(G231:G248)</f>
        <v>0</v>
      </c>
      <c r="H230" s="41">
        <f>SUM(H231:H248)</f>
        <v>0</v>
      </c>
    </row>
    <row r="231" spans="2:8" s="37" customFormat="1" ht="15.75" hidden="1">
      <c r="B231" s="38"/>
      <c r="C231" s="49"/>
      <c r="D231" s="49"/>
      <c r="E231" s="39" t="s">
        <v>34</v>
      </c>
      <c r="F231" s="20" t="s">
        <v>35</v>
      </c>
      <c r="G231" s="41"/>
      <c r="H231" s="41"/>
    </row>
    <row r="232" spans="2:8" s="37" customFormat="1" ht="15.75" hidden="1">
      <c r="B232" s="38"/>
      <c r="C232" s="49"/>
      <c r="D232" s="49"/>
      <c r="E232" s="39" t="s">
        <v>36</v>
      </c>
      <c r="F232" s="20" t="s">
        <v>381</v>
      </c>
      <c r="G232" s="41"/>
      <c r="H232" s="41"/>
    </row>
    <row r="233" spans="2:8" s="37" customFormat="1" ht="15.75" hidden="1">
      <c r="B233" s="38"/>
      <c r="C233" s="49"/>
      <c r="D233" s="49"/>
      <c r="E233" s="39" t="s">
        <v>38</v>
      </c>
      <c r="F233" s="20" t="s">
        <v>39</v>
      </c>
      <c r="G233" s="41"/>
      <c r="H233" s="41"/>
    </row>
    <row r="234" spans="2:8" s="37" customFormat="1" ht="15.75" hidden="1">
      <c r="B234" s="38"/>
      <c r="C234" s="49"/>
      <c r="D234" s="49"/>
      <c r="E234" s="39" t="s">
        <v>40</v>
      </c>
      <c r="F234" s="20" t="s">
        <v>41</v>
      </c>
      <c r="G234" s="41"/>
      <c r="H234" s="41"/>
    </row>
    <row r="235" spans="2:8" s="37" customFormat="1" ht="15.75" hidden="1">
      <c r="B235" s="38"/>
      <c r="C235" s="49"/>
      <c r="D235" s="49"/>
      <c r="E235" s="39" t="s">
        <v>42</v>
      </c>
      <c r="F235" s="20" t="s">
        <v>43</v>
      </c>
      <c r="G235" s="41"/>
      <c r="H235" s="41"/>
    </row>
    <row r="236" spans="2:8" s="37" customFormat="1" ht="15.75" hidden="1">
      <c r="B236" s="38"/>
      <c r="C236" s="49"/>
      <c r="D236" s="49"/>
      <c r="E236" s="39" t="s">
        <v>44</v>
      </c>
      <c r="F236" s="20" t="s">
        <v>45</v>
      </c>
      <c r="G236" s="41"/>
      <c r="H236" s="41"/>
    </row>
    <row r="237" spans="2:8" s="37" customFormat="1" ht="15.75" hidden="1">
      <c r="B237" s="38"/>
      <c r="C237" s="49"/>
      <c r="D237" s="49"/>
      <c r="E237" s="39">
        <v>4300</v>
      </c>
      <c r="F237" s="98" t="s">
        <v>385</v>
      </c>
      <c r="G237" s="41"/>
      <c r="H237" s="41"/>
    </row>
    <row r="238" spans="2:8" s="37" customFormat="1" ht="15.75" hidden="1">
      <c r="B238" s="38"/>
      <c r="C238" s="49"/>
      <c r="D238" s="49"/>
      <c r="E238" s="39" t="s">
        <v>46</v>
      </c>
      <c r="F238" s="20" t="s">
        <v>47</v>
      </c>
      <c r="G238" s="41"/>
      <c r="H238" s="41"/>
    </row>
    <row r="239" spans="2:8" s="37" customFormat="1" ht="15.75" hidden="1">
      <c r="B239" s="38"/>
      <c r="C239" s="49"/>
      <c r="D239" s="49"/>
      <c r="E239" s="39" t="s">
        <v>28</v>
      </c>
      <c r="F239" s="20" t="s">
        <v>29</v>
      </c>
      <c r="G239" s="41"/>
      <c r="H239" s="41"/>
    </row>
    <row r="240" spans="2:8" s="37" customFormat="1" ht="15.75" hidden="1">
      <c r="B240" s="38"/>
      <c r="C240" s="49"/>
      <c r="D240" s="49"/>
      <c r="E240" s="39" t="s">
        <v>48</v>
      </c>
      <c r="F240" s="20" t="s">
        <v>49</v>
      </c>
      <c r="G240" s="41"/>
      <c r="H240" s="41"/>
    </row>
    <row r="241" spans="2:8" s="37" customFormat="1" ht="15.75" hidden="1">
      <c r="B241" s="38"/>
      <c r="C241" s="49"/>
      <c r="D241" s="49"/>
      <c r="E241" s="39" t="s">
        <v>30</v>
      </c>
      <c r="F241" s="20" t="s">
        <v>31</v>
      </c>
      <c r="G241" s="41"/>
      <c r="H241" s="41"/>
    </row>
    <row r="242" spans="2:8" s="37" customFormat="1" ht="31.5" hidden="1">
      <c r="B242" s="38"/>
      <c r="C242" s="49"/>
      <c r="D242" s="49"/>
      <c r="E242" s="39">
        <v>4360</v>
      </c>
      <c r="F242" s="20" t="s">
        <v>236</v>
      </c>
      <c r="G242" s="41"/>
      <c r="H242" s="41"/>
    </row>
    <row r="243" spans="2:8" s="37" customFormat="1" ht="31.5" hidden="1">
      <c r="B243" s="38"/>
      <c r="C243" s="49"/>
      <c r="D243" s="49"/>
      <c r="E243" s="39" t="s">
        <v>52</v>
      </c>
      <c r="F243" s="20" t="s">
        <v>237</v>
      </c>
      <c r="G243" s="41"/>
      <c r="H243" s="41"/>
    </row>
    <row r="244" spans="2:8" s="37" customFormat="1" ht="15.75" hidden="1">
      <c r="B244" s="38"/>
      <c r="C244" s="49"/>
      <c r="D244" s="49"/>
      <c r="E244" s="39" t="s">
        <v>54</v>
      </c>
      <c r="F244" s="20" t="s">
        <v>55</v>
      </c>
      <c r="G244" s="41"/>
      <c r="H244" s="41"/>
    </row>
    <row r="245" spans="2:8" s="37" customFormat="1" ht="15.75" hidden="1">
      <c r="B245" s="38"/>
      <c r="C245" s="49"/>
      <c r="D245" s="49"/>
      <c r="E245" s="39" t="s">
        <v>56</v>
      </c>
      <c r="F245" s="20" t="s">
        <v>57</v>
      </c>
      <c r="G245" s="41"/>
      <c r="H245" s="41"/>
    </row>
    <row r="246" spans="2:8" s="37" customFormat="1" ht="15.75" hidden="1">
      <c r="B246" s="38"/>
      <c r="C246" s="49"/>
      <c r="D246" s="49"/>
      <c r="E246" s="39" t="s">
        <v>58</v>
      </c>
      <c r="F246" s="20" t="s">
        <v>59</v>
      </c>
      <c r="G246" s="41"/>
      <c r="H246" s="41"/>
    </row>
    <row r="247" spans="2:8" s="37" customFormat="1" ht="15.75" hidden="1">
      <c r="B247" s="38"/>
      <c r="C247" s="49"/>
      <c r="D247" s="49"/>
      <c r="E247" s="39">
        <v>4170</v>
      </c>
      <c r="F247" s="20" t="s">
        <v>45</v>
      </c>
      <c r="G247" s="41"/>
      <c r="H247" s="41"/>
    </row>
    <row r="248" spans="2:8" s="37" customFormat="1" ht="15.75" hidden="1">
      <c r="B248" s="38"/>
      <c r="C248" s="49"/>
      <c r="D248" s="49"/>
      <c r="E248" s="39">
        <v>4210</v>
      </c>
      <c r="F248" s="20" t="s">
        <v>27</v>
      </c>
      <c r="G248" s="41"/>
      <c r="H248" s="41"/>
    </row>
    <row r="249" spans="2:8" s="37" customFormat="1" ht="15.75" hidden="1">
      <c r="B249" s="38"/>
      <c r="C249" s="49"/>
      <c r="D249" s="49"/>
      <c r="E249" s="39">
        <v>4300</v>
      </c>
      <c r="F249" s="20" t="s">
        <v>31</v>
      </c>
      <c r="G249" s="41"/>
      <c r="H249" s="41"/>
    </row>
    <row r="250" spans="2:8" s="37" customFormat="1" ht="15.75" hidden="1">
      <c r="B250" s="38"/>
      <c r="C250" s="49"/>
      <c r="D250" s="39" t="s">
        <v>107</v>
      </c>
      <c r="E250" s="39"/>
      <c r="F250" s="20" t="s">
        <v>108</v>
      </c>
      <c r="G250" s="41">
        <f>SUM($G251:G266)</f>
        <v>0</v>
      </c>
      <c r="H250" s="41">
        <f>H257+H261</f>
        <v>0</v>
      </c>
    </row>
    <row r="251" spans="2:8" s="37" customFormat="1" ht="15.75" hidden="1">
      <c r="B251" s="38"/>
      <c r="C251" s="49"/>
      <c r="D251" s="49"/>
      <c r="E251" s="39" t="s">
        <v>34</v>
      </c>
      <c r="F251" s="20" t="s">
        <v>35</v>
      </c>
      <c r="G251" s="41"/>
      <c r="H251" s="41"/>
    </row>
    <row r="252" spans="2:8" s="37" customFormat="1" ht="15.75" hidden="1">
      <c r="B252" s="38"/>
      <c r="C252" s="49"/>
      <c r="D252" s="49"/>
      <c r="E252" s="39" t="s">
        <v>109</v>
      </c>
      <c r="F252" s="20" t="s">
        <v>110</v>
      </c>
      <c r="G252" s="41"/>
      <c r="H252" s="41"/>
    </row>
    <row r="253" spans="2:8" s="37" customFormat="1" ht="15.75" hidden="1">
      <c r="B253" s="38"/>
      <c r="C253" s="49"/>
      <c r="D253" s="49"/>
      <c r="E253" s="39" t="s">
        <v>36</v>
      </c>
      <c r="F253" s="20" t="s">
        <v>37</v>
      </c>
      <c r="G253" s="41"/>
      <c r="H253" s="41"/>
    </row>
    <row r="254" spans="2:8" s="37" customFormat="1" ht="15.75" hidden="1">
      <c r="B254" s="38"/>
      <c r="C254" s="49"/>
      <c r="D254" s="49"/>
      <c r="E254" s="39" t="s">
        <v>38</v>
      </c>
      <c r="F254" s="20" t="s">
        <v>39</v>
      </c>
      <c r="G254" s="41"/>
      <c r="H254" s="41"/>
    </row>
    <row r="255" spans="2:8" s="37" customFormat="1" ht="15.75" hidden="1">
      <c r="B255" s="38"/>
      <c r="C255" s="49"/>
      <c r="D255" s="49"/>
      <c r="E255" s="39" t="s">
        <v>40</v>
      </c>
      <c r="F255" s="20" t="s">
        <v>41</v>
      </c>
      <c r="G255" s="41"/>
      <c r="H255" s="41"/>
    </row>
    <row r="256" spans="2:8" s="37" customFormat="1" ht="15.75" hidden="1">
      <c r="B256" s="38"/>
      <c r="C256" s="49"/>
      <c r="D256" s="49"/>
      <c r="E256" s="39" t="s">
        <v>42</v>
      </c>
      <c r="F256" s="20" t="s">
        <v>43</v>
      </c>
      <c r="G256" s="41"/>
      <c r="H256" s="41"/>
    </row>
    <row r="257" spans="2:8" s="37" customFormat="1" ht="12.75" customHeight="1" hidden="1">
      <c r="B257" s="38"/>
      <c r="C257" s="49"/>
      <c r="D257" s="49"/>
      <c r="E257" s="39" t="s">
        <v>26</v>
      </c>
      <c r="F257" s="20" t="s">
        <v>27</v>
      </c>
      <c r="G257" s="41"/>
      <c r="H257" s="41"/>
    </row>
    <row r="258" spans="2:8" s="37" customFormat="1" ht="15.75" hidden="1">
      <c r="B258" s="38"/>
      <c r="C258" s="49"/>
      <c r="D258" s="49"/>
      <c r="E258" s="39" t="s">
        <v>46</v>
      </c>
      <c r="F258" s="20" t="s">
        <v>47</v>
      </c>
      <c r="G258" s="41"/>
      <c r="H258" s="41"/>
    </row>
    <row r="259" spans="2:8" s="37" customFormat="1" ht="15.75" hidden="1">
      <c r="B259" s="38"/>
      <c r="C259" s="49"/>
      <c r="D259" s="49"/>
      <c r="E259" s="39" t="s">
        <v>28</v>
      </c>
      <c r="F259" s="20" t="s">
        <v>29</v>
      </c>
      <c r="G259" s="41"/>
      <c r="H259" s="41"/>
    </row>
    <row r="260" spans="2:8" s="37" customFormat="1" ht="15.75" hidden="1">
      <c r="B260" s="38"/>
      <c r="C260" s="49"/>
      <c r="D260" s="49"/>
      <c r="E260" s="39" t="s">
        <v>48</v>
      </c>
      <c r="F260" s="20" t="s">
        <v>49</v>
      </c>
      <c r="G260" s="41"/>
      <c r="H260" s="41"/>
    </row>
    <row r="261" spans="2:8" s="37" customFormat="1" ht="15.75" hidden="1">
      <c r="B261" s="38"/>
      <c r="C261" s="49"/>
      <c r="D261" s="49"/>
      <c r="E261" s="39" t="s">
        <v>30</v>
      </c>
      <c r="F261" s="20" t="s">
        <v>31</v>
      </c>
      <c r="G261" s="41"/>
      <c r="H261" s="41"/>
    </row>
    <row r="262" spans="2:8" s="37" customFormat="1" ht="15.75" hidden="1">
      <c r="B262" s="38"/>
      <c r="C262" s="49"/>
      <c r="D262" s="49"/>
      <c r="E262" s="39" t="s">
        <v>54</v>
      </c>
      <c r="F262" s="20" t="s">
        <v>55</v>
      </c>
      <c r="G262" s="41"/>
      <c r="H262" s="41"/>
    </row>
    <row r="263" spans="2:8" s="37" customFormat="1" ht="15.75" hidden="1">
      <c r="B263" s="38"/>
      <c r="C263" s="49"/>
      <c r="D263" s="49"/>
      <c r="E263" s="39" t="s">
        <v>56</v>
      </c>
      <c r="F263" s="20" t="s">
        <v>57</v>
      </c>
      <c r="G263" s="41"/>
      <c r="H263" s="41"/>
    </row>
    <row r="264" spans="2:8" s="37" customFormat="1" ht="15.75" hidden="1">
      <c r="B264" s="38"/>
      <c r="C264" s="49"/>
      <c r="D264" s="49"/>
      <c r="E264" s="39" t="s">
        <v>58</v>
      </c>
      <c r="F264" s="20" t="s">
        <v>59</v>
      </c>
      <c r="G264" s="41"/>
      <c r="H264" s="41"/>
    </row>
    <row r="265" spans="2:8" s="37" customFormat="1" ht="31.5" hidden="1">
      <c r="B265" s="38"/>
      <c r="C265" s="49"/>
      <c r="D265" s="49"/>
      <c r="E265" s="39" t="s">
        <v>62</v>
      </c>
      <c r="F265" s="20" t="s">
        <v>63</v>
      </c>
      <c r="G265" s="41"/>
      <c r="H265" s="41"/>
    </row>
    <row r="266" spans="2:8" s="37" customFormat="1" ht="31.5" hidden="1">
      <c r="B266" s="38"/>
      <c r="C266" s="49"/>
      <c r="D266" s="49"/>
      <c r="E266" s="39" t="s">
        <v>111</v>
      </c>
      <c r="F266" s="20" t="s">
        <v>112</v>
      </c>
      <c r="G266" s="41"/>
      <c r="H266" s="41"/>
    </row>
    <row r="267" spans="2:8" s="37" customFormat="1" ht="15.75">
      <c r="B267" s="38"/>
      <c r="C267" s="49"/>
      <c r="D267" s="39" t="s">
        <v>113</v>
      </c>
      <c r="E267" s="39"/>
      <c r="F267" s="20" t="s">
        <v>114</v>
      </c>
      <c r="G267" s="41">
        <f>SUM(G268:G292)</f>
        <v>5000</v>
      </c>
      <c r="H267" s="41">
        <f>SUM(H268:H292)</f>
        <v>5000</v>
      </c>
    </row>
    <row r="268" spans="2:8" s="37" customFormat="1" ht="15.75" hidden="1">
      <c r="B268" s="38"/>
      <c r="C268" s="49"/>
      <c r="D268" s="49"/>
      <c r="E268" s="39" t="s">
        <v>34</v>
      </c>
      <c r="F268" s="20" t="s">
        <v>35</v>
      </c>
      <c r="G268" s="41"/>
      <c r="H268" s="41"/>
    </row>
    <row r="269" spans="2:8" s="37" customFormat="1" ht="15.75" hidden="1">
      <c r="B269" s="38"/>
      <c r="C269" s="49"/>
      <c r="D269" s="49"/>
      <c r="E269" s="39" t="s">
        <v>36</v>
      </c>
      <c r="F269" s="20" t="s">
        <v>37</v>
      </c>
      <c r="G269" s="41"/>
      <c r="H269" s="41"/>
    </row>
    <row r="270" spans="2:8" s="37" customFormat="1" ht="15.75" hidden="1">
      <c r="B270" s="38"/>
      <c r="C270" s="49"/>
      <c r="D270" s="49"/>
      <c r="E270" s="39" t="s">
        <v>38</v>
      </c>
      <c r="F270" s="20" t="s">
        <v>39</v>
      </c>
      <c r="G270" s="41"/>
      <c r="H270" s="41"/>
    </row>
    <row r="271" spans="2:8" s="37" customFormat="1" ht="15.75" hidden="1">
      <c r="B271" s="38"/>
      <c r="C271" s="49"/>
      <c r="D271" s="49"/>
      <c r="E271" s="39" t="s">
        <v>40</v>
      </c>
      <c r="F271" s="20" t="s">
        <v>41</v>
      </c>
      <c r="G271" s="41"/>
      <c r="H271" s="41"/>
    </row>
    <row r="272" spans="2:8" s="37" customFormat="1" ht="15.75" hidden="1">
      <c r="B272" s="38"/>
      <c r="C272" s="49"/>
      <c r="D272" s="49"/>
      <c r="E272" s="39" t="s">
        <v>42</v>
      </c>
      <c r="F272" s="20" t="s">
        <v>43</v>
      </c>
      <c r="G272" s="41"/>
      <c r="H272" s="41"/>
    </row>
    <row r="273" spans="2:8" s="37" customFormat="1" ht="31.5">
      <c r="B273" s="38"/>
      <c r="C273" s="49"/>
      <c r="D273" s="49"/>
      <c r="E273" s="39" t="s">
        <v>115</v>
      </c>
      <c r="F273" s="20" t="s">
        <v>116</v>
      </c>
      <c r="G273" s="41">
        <v>1000</v>
      </c>
      <c r="H273" s="41"/>
    </row>
    <row r="274" spans="2:8" s="37" customFormat="1" ht="15.75" hidden="1">
      <c r="B274" s="38"/>
      <c r="C274" s="49"/>
      <c r="D274" s="49"/>
      <c r="E274" s="39" t="s">
        <v>44</v>
      </c>
      <c r="F274" s="20" t="s">
        <v>45</v>
      </c>
      <c r="G274" s="41"/>
      <c r="H274" s="41"/>
    </row>
    <row r="275" spans="2:8" s="37" customFormat="1" ht="31.5">
      <c r="B275" s="38"/>
      <c r="C275" s="49"/>
      <c r="D275" s="49"/>
      <c r="E275" s="39">
        <v>4160</v>
      </c>
      <c r="F275" s="20" t="s">
        <v>413</v>
      </c>
      <c r="G275" s="41"/>
      <c r="H275" s="41">
        <v>3000</v>
      </c>
    </row>
    <row r="276" spans="2:8" s="37" customFormat="1" ht="15.75" hidden="1">
      <c r="B276" s="38"/>
      <c r="C276" s="49"/>
      <c r="D276" s="49"/>
      <c r="E276" s="39" t="s">
        <v>26</v>
      </c>
      <c r="F276" s="20" t="s">
        <v>27</v>
      </c>
      <c r="G276" s="41"/>
      <c r="H276" s="41"/>
    </row>
    <row r="277" spans="2:8" s="37" customFormat="1" ht="15" customHeight="1" hidden="1">
      <c r="B277" s="38"/>
      <c r="C277" s="49"/>
      <c r="D277" s="49"/>
      <c r="E277" s="39" t="s">
        <v>46</v>
      </c>
      <c r="F277" s="20" t="s">
        <v>47</v>
      </c>
      <c r="G277" s="41"/>
      <c r="H277" s="41"/>
    </row>
    <row r="278" spans="2:9" s="37" customFormat="1" ht="15.75">
      <c r="B278" s="38"/>
      <c r="C278" s="49"/>
      <c r="D278" s="49"/>
      <c r="E278" s="39" t="s">
        <v>28</v>
      </c>
      <c r="F278" s="20" t="s">
        <v>29</v>
      </c>
      <c r="G278" s="41">
        <v>2000</v>
      </c>
      <c r="H278" s="41"/>
      <c r="I278" s="37" t="s">
        <v>92</v>
      </c>
    </row>
    <row r="279" spans="2:8" s="37" customFormat="1" ht="15.75" customHeight="1" hidden="1">
      <c r="B279" s="38"/>
      <c r="C279" s="49"/>
      <c r="D279" s="49"/>
      <c r="E279" s="39" t="s">
        <v>48</v>
      </c>
      <c r="F279" s="20" t="s">
        <v>49</v>
      </c>
      <c r="G279" s="41"/>
      <c r="H279" s="41"/>
    </row>
    <row r="280" spans="2:8" s="37" customFormat="1" ht="15.75" hidden="1">
      <c r="B280" s="38"/>
      <c r="C280" s="49"/>
      <c r="D280" s="49"/>
      <c r="E280" s="39" t="s">
        <v>30</v>
      </c>
      <c r="F280" s="20" t="s">
        <v>31</v>
      </c>
      <c r="G280" s="41"/>
      <c r="H280" s="41"/>
    </row>
    <row r="281" spans="2:8" s="37" customFormat="1" ht="15.75" customHeight="1" hidden="1">
      <c r="B281" s="38"/>
      <c r="C281" s="49"/>
      <c r="D281" s="49"/>
      <c r="E281" s="39">
        <v>4350</v>
      </c>
      <c r="F281" s="20" t="s">
        <v>227</v>
      </c>
      <c r="G281" s="41"/>
      <c r="H281" s="41"/>
    </row>
    <row r="282" spans="2:8" s="37" customFormat="1" ht="15.75" customHeight="1">
      <c r="B282" s="38"/>
      <c r="C282" s="49"/>
      <c r="D282" s="49"/>
      <c r="E282" s="39">
        <v>4410</v>
      </c>
      <c r="F282" s="20" t="s">
        <v>228</v>
      </c>
      <c r="G282" s="41"/>
      <c r="H282" s="41">
        <v>2000</v>
      </c>
    </row>
    <row r="283" spans="2:8" s="37" customFormat="1" ht="31.5" customHeight="1" hidden="1">
      <c r="B283" s="38"/>
      <c r="C283" s="49"/>
      <c r="D283" s="49"/>
      <c r="E283" s="39" t="s">
        <v>117</v>
      </c>
      <c r="F283" s="20" t="s">
        <v>118</v>
      </c>
      <c r="G283" s="41"/>
      <c r="H283" s="41"/>
    </row>
    <row r="284" spans="2:8" s="37" customFormat="1" ht="15.75" customHeight="1" hidden="1">
      <c r="B284" s="38"/>
      <c r="C284" s="49"/>
      <c r="D284" s="49"/>
      <c r="E284" s="39" t="s">
        <v>54</v>
      </c>
      <c r="F284" s="20" t="s">
        <v>55</v>
      </c>
      <c r="G284" s="41"/>
      <c r="H284" s="41"/>
    </row>
    <row r="285" spans="2:8" s="37" customFormat="1" ht="15.75" customHeight="1" hidden="1">
      <c r="B285" s="38"/>
      <c r="C285" s="49"/>
      <c r="D285" s="49"/>
      <c r="E285" s="39">
        <v>4420</v>
      </c>
      <c r="F285" s="20" t="s">
        <v>397</v>
      </c>
      <c r="G285" s="41"/>
      <c r="H285" s="41"/>
    </row>
    <row r="286" spans="2:8" s="37" customFormat="1" ht="15.75" hidden="1">
      <c r="B286" s="38"/>
      <c r="C286" s="49"/>
      <c r="D286" s="49"/>
      <c r="E286" s="39" t="s">
        <v>56</v>
      </c>
      <c r="F286" s="20" t="s">
        <v>57</v>
      </c>
      <c r="G286" s="41"/>
      <c r="H286" s="41"/>
    </row>
    <row r="287" spans="2:8" s="37" customFormat="1" ht="15.75">
      <c r="B287" s="38"/>
      <c r="C287" s="49"/>
      <c r="D287" s="49"/>
      <c r="E287" s="39" t="s">
        <v>58</v>
      </c>
      <c r="F287" s="20" t="s">
        <v>59</v>
      </c>
      <c r="G287" s="41">
        <v>2000</v>
      </c>
      <c r="H287" s="41"/>
    </row>
    <row r="288" spans="2:8" s="37" customFormat="1" ht="31.5" hidden="1">
      <c r="B288" s="38"/>
      <c r="C288" s="49"/>
      <c r="D288" s="49"/>
      <c r="E288" s="39" t="s">
        <v>62</v>
      </c>
      <c r="F288" s="20" t="s">
        <v>63</v>
      </c>
      <c r="G288" s="41"/>
      <c r="H288" s="41"/>
    </row>
    <row r="289" spans="2:8" s="37" customFormat="1" ht="31.5" hidden="1">
      <c r="B289" s="38"/>
      <c r="C289" s="49"/>
      <c r="D289" s="49"/>
      <c r="E289" s="39" t="s">
        <v>111</v>
      </c>
      <c r="F289" s="20" t="s">
        <v>112</v>
      </c>
      <c r="G289" s="41"/>
      <c r="H289" s="41"/>
    </row>
    <row r="290" spans="2:8" s="37" customFormat="1" ht="15.75" hidden="1">
      <c r="B290" s="38"/>
      <c r="C290" s="49"/>
      <c r="D290" s="49"/>
      <c r="E290" s="39">
        <v>6050</v>
      </c>
      <c r="F290" s="20" t="s">
        <v>263</v>
      </c>
      <c r="G290" s="41"/>
      <c r="H290" s="41"/>
    </row>
    <row r="291" spans="2:8" s="37" customFormat="1" ht="15.75" hidden="1">
      <c r="B291" s="38"/>
      <c r="C291" s="49"/>
      <c r="D291" s="49"/>
      <c r="E291" s="39">
        <v>6060</v>
      </c>
      <c r="F291" s="20" t="s">
        <v>96</v>
      </c>
      <c r="G291" s="41"/>
      <c r="H291" s="41"/>
    </row>
    <row r="292" spans="2:8" s="37" customFormat="1" ht="47.25" hidden="1">
      <c r="B292" s="38"/>
      <c r="C292" s="49"/>
      <c r="D292" s="49"/>
      <c r="E292" s="39">
        <v>6620</v>
      </c>
      <c r="F292" s="20" t="s">
        <v>81</v>
      </c>
      <c r="G292" s="41"/>
      <c r="H292" s="41"/>
    </row>
    <row r="293" spans="2:8" s="37" customFormat="1" ht="15.75" hidden="1">
      <c r="B293" s="38"/>
      <c r="C293" s="57"/>
      <c r="D293" s="40">
        <v>75056</v>
      </c>
      <c r="E293" s="66"/>
      <c r="F293" s="20" t="s">
        <v>13</v>
      </c>
      <c r="G293" s="41">
        <f>G294+G298+G299</f>
        <v>0</v>
      </c>
      <c r="H293" s="41">
        <f>H294+H295+H296+H297+H298</f>
        <v>0</v>
      </c>
    </row>
    <row r="294" spans="2:8" s="37" customFormat="1" ht="15.75" hidden="1">
      <c r="B294" s="38"/>
      <c r="C294" s="49"/>
      <c r="D294" s="60"/>
      <c r="E294" s="39">
        <v>3020</v>
      </c>
      <c r="F294" s="102" t="s">
        <v>35</v>
      </c>
      <c r="G294" s="41"/>
      <c r="H294" s="41"/>
    </row>
    <row r="295" spans="2:8" s="37" customFormat="1" ht="31.5" hidden="1">
      <c r="B295" s="38"/>
      <c r="C295" s="49"/>
      <c r="D295" s="67"/>
      <c r="E295" s="62">
        <v>3040</v>
      </c>
      <c r="F295" s="20" t="s">
        <v>119</v>
      </c>
      <c r="G295" s="41"/>
      <c r="H295" s="41"/>
    </row>
    <row r="296" spans="2:8" s="37" customFormat="1" ht="15.75" hidden="1">
      <c r="B296" s="38"/>
      <c r="C296" s="49"/>
      <c r="D296" s="67"/>
      <c r="E296" s="39">
        <v>4110</v>
      </c>
      <c r="F296" s="20" t="s">
        <v>41</v>
      </c>
      <c r="G296" s="41"/>
      <c r="H296" s="41"/>
    </row>
    <row r="297" spans="2:8" s="37" customFormat="1" ht="15.75" hidden="1">
      <c r="B297" s="38"/>
      <c r="C297" s="49"/>
      <c r="D297" s="67"/>
      <c r="E297" s="39">
        <v>4120</v>
      </c>
      <c r="F297" s="20" t="s">
        <v>43</v>
      </c>
      <c r="G297" s="41"/>
      <c r="H297" s="41"/>
    </row>
    <row r="298" spans="2:8" s="37" customFormat="1" ht="15.75" hidden="1">
      <c r="B298" s="38"/>
      <c r="C298" s="62"/>
      <c r="D298" s="67"/>
      <c r="E298" s="39">
        <v>4170</v>
      </c>
      <c r="F298" s="20" t="s">
        <v>45</v>
      </c>
      <c r="G298" s="41"/>
      <c r="H298" s="41"/>
    </row>
    <row r="299" spans="2:8" s="37" customFormat="1" ht="15.75" hidden="1">
      <c r="B299" s="38"/>
      <c r="C299" s="49"/>
      <c r="D299" s="49"/>
      <c r="E299" s="39"/>
      <c r="F299" s="20"/>
      <c r="G299" s="41"/>
      <c r="H299" s="41"/>
    </row>
    <row r="300" spans="2:8" s="37" customFormat="1" ht="31.5" hidden="1">
      <c r="B300" s="38"/>
      <c r="C300" s="49"/>
      <c r="D300" s="49"/>
      <c r="E300" s="39">
        <v>4370</v>
      </c>
      <c r="F300" s="20" t="s">
        <v>53</v>
      </c>
      <c r="G300" s="41"/>
      <c r="H300" s="41"/>
    </row>
    <row r="301" spans="2:8" s="37" customFormat="1" ht="12.75" customHeight="1" hidden="1">
      <c r="B301" s="38"/>
      <c r="C301" s="49"/>
      <c r="D301" s="49"/>
      <c r="E301" s="39">
        <v>4410</v>
      </c>
      <c r="F301" s="20" t="s">
        <v>55</v>
      </c>
      <c r="G301" s="41"/>
      <c r="H301" s="41"/>
    </row>
    <row r="302" spans="2:8" s="37" customFormat="1" ht="15.75" hidden="1">
      <c r="B302" s="38"/>
      <c r="C302" s="49"/>
      <c r="D302" s="39" t="s">
        <v>120</v>
      </c>
      <c r="E302" s="39"/>
      <c r="F302" s="20" t="s">
        <v>121</v>
      </c>
      <c r="G302" s="41">
        <f>G304+G305+G306+G303</f>
        <v>0</v>
      </c>
      <c r="H302" s="41">
        <f>H304+H305+H306+H303</f>
        <v>0</v>
      </c>
    </row>
    <row r="303" spans="2:8" s="37" customFormat="1" ht="15.75" hidden="1">
      <c r="B303" s="38"/>
      <c r="C303" s="49"/>
      <c r="D303" s="49"/>
      <c r="E303" s="39">
        <v>4170</v>
      </c>
      <c r="F303" s="20" t="s">
        <v>45</v>
      </c>
      <c r="G303" s="41"/>
      <c r="H303" s="41"/>
    </row>
    <row r="304" spans="2:8" s="37" customFormat="1" ht="15.75" hidden="1">
      <c r="B304" s="38"/>
      <c r="C304" s="49"/>
      <c r="D304" s="49"/>
      <c r="E304" s="39" t="s">
        <v>26</v>
      </c>
      <c r="F304" s="20" t="s">
        <v>27</v>
      </c>
      <c r="G304" s="41"/>
      <c r="H304" s="41"/>
    </row>
    <row r="305" spans="2:8" s="37" customFormat="1" ht="15.75" hidden="1">
      <c r="B305" s="38"/>
      <c r="C305" s="49"/>
      <c r="D305" s="49"/>
      <c r="E305" s="39" t="s">
        <v>30</v>
      </c>
      <c r="F305" s="20" t="s">
        <v>31</v>
      </c>
      <c r="G305" s="41"/>
      <c r="H305" s="41"/>
    </row>
    <row r="306" spans="2:8" s="37" customFormat="1" ht="15.75" hidden="1">
      <c r="B306" s="38"/>
      <c r="C306" s="49"/>
      <c r="D306" s="49"/>
      <c r="E306" s="39" t="s">
        <v>56</v>
      </c>
      <c r="F306" s="20" t="s">
        <v>57</v>
      </c>
      <c r="G306" s="41"/>
      <c r="H306" s="41"/>
    </row>
    <row r="307" spans="2:8" s="37" customFormat="1" ht="15.75" hidden="1">
      <c r="B307" s="38"/>
      <c r="C307" s="49"/>
      <c r="D307" s="39" t="s">
        <v>122</v>
      </c>
      <c r="E307" s="39"/>
      <c r="F307" s="20" t="s">
        <v>18</v>
      </c>
      <c r="G307" s="41">
        <f>SUM($G308:$G319)</f>
        <v>0</v>
      </c>
      <c r="H307" s="41">
        <f>SUM($H308:$H319)</f>
        <v>0</v>
      </c>
    </row>
    <row r="308" spans="2:8" s="37" customFormat="1" ht="15.75" hidden="1">
      <c r="B308" s="38"/>
      <c r="C308" s="49"/>
      <c r="D308" s="49"/>
      <c r="E308" s="39" t="s">
        <v>34</v>
      </c>
      <c r="F308" s="20" t="s">
        <v>35</v>
      </c>
      <c r="G308" s="41"/>
      <c r="H308" s="41"/>
    </row>
    <row r="309" spans="2:8" s="37" customFormat="1" ht="15.75" hidden="1">
      <c r="B309" s="38"/>
      <c r="C309" s="49"/>
      <c r="D309" s="49"/>
      <c r="E309" s="39" t="s">
        <v>109</v>
      </c>
      <c r="F309" s="20" t="s">
        <v>110</v>
      </c>
      <c r="G309" s="41"/>
      <c r="H309" s="41"/>
    </row>
    <row r="310" spans="2:8" s="37" customFormat="1" ht="15.75" hidden="1">
      <c r="B310" s="38"/>
      <c r="C310" s="49"/>
      <c r="D310" s="49"/>
      <c r="E310" s="39" t="s">
        <v>36</v>
      </c>
      <c r="F310" s="20" t="s">
        <v>37</v>
      </c>
      <c r="G310" s="41"/>
      <c r="H310" s="41"/>
    </row>
    <row r="311" spans="2:8" s="37" customFormat="1" ht="15.75" hidden="1">
      <c r="B311" s="38"/>
      <c r="C311" s="49"/>
      <c r="D311" s="49"/>
      <c r="E311" s="39" t="s">
        <v>38</v>
      </c>
      <c r="F311" s="20" t="s">
        <v>39</v>
      </c>
      <c r="G311" s="41"/>
      <c r="H311" s="41"/>
    </row>
    <row r="312" spans="2:8" s="37" customFormat="1" ht="15.75" hidden="1">
      <c r="B312" s="38"/>
      <c r="C312" s="49"/>
      <c r="D312" s="49"/>
      <c r="E312" s="39" t="s">
        <v>40</v>
      </c>
      <c r="F312" s="20" t="s">
        <v>41</v>
      </c>
      <c r="G312" s="41"/>
      <c r="H312" s="41"/>
    </row>
    <row r="313" spans="2:8" s="37" customFormat="1" ht="15.75" hidden="1">
      <c r="B313" s="38"/>
      <c r="C313" s="49"/>
      <c r="D313" s="49"/>
      <c r="E313" s="39" t="s">
        <v>42</v>
      </c>
      <c r="F313" s="20" t="s">
        <v>43</v>
      </c>
      <c r="G313" s="41"/>
      <c r="H313" s="41"/>
    </row>
    <row r="314" spans="2:8" s="37" customFormat="1" ht="15.75" hidden="1">
      <c r="B314" s="38"/>
      <c r="C314" s="49"/>
      <c r="D314" s="49"/>
      <c r="E314" s="39" t="s">
        <v>26</v>
      </c>
      <c r="F314" s="20" t="s">
        <v>27</v>
      </c>
      <c r="G314" s="41"/>
      <c r="H314" s="41"/>
    </row>
    <row r="315" spans="2:8" s="37" customFormat="1" ht="15.75" hidden="1">
      <c r="B315" s="38"/>
      <c r="C315" s="49"/>
      <c r="D315" s="49"/>
      <c r="E315" s="39" t="s">
        <v>48</v>
      </c>
      <c r="F315" s="20" t="s">
        <v>49</v>
      </c>
      <c r="G315" s="41"/>
      <c r="H315" s="41"/>
    </row>
    <row r="316" spans="2:8" s="37" customFormat="1" ht="15.75" hidden="1">
      <c r="B316" s="38"/>
      <c r="C316" s="49"/>
      <c r="D316" s="49"/>
      <c r="E316" s="39" t="s">
        <v>30</v>
      </c>
      <c r="F316" s="20" t="s">
        <v>31</v>
      </c>
      <c r="G316" s="41"/>
      <c r="H316" s="41"/>
    </row>
    <row r="317" spans="2:8" s="37" customFormat="1" ht="15.75" hidden="1">
      <c r="B317" s="38"/>
      <c r="C317" s="49"/>
      <c r="D317" s="49"/>
      <c r="E317" s="39" t="s">
        <v>54</v>
      </c>
      <c r="F317" s="20" t="s">
        <v>55</v>
      </c>
      <c r="G317" s="41"/>
      <c r="H317" s="41"/>
    </row>
    <row r="318" spans="2:8" s="37" customFormat="1" ht="15.75" hidden="1">
      <c r="B318" s="38"/>
      <c r="C318" s="49"/>
      <c r="D318" s="49"/>
      <c r="E318" s="39" t="s">
        <v>56</v>
      </c>
      <c r="F318" s="20" t="s">
        <v>57</v>
      </c>
      <c r="G318" s="41"/>
      <c r="H318" s="41"/>
    </row>
    <row r="319" spans="2:8" s="37" customFormat="1" ht="15.75" hidden="1">
      <c r="B319" s="38"/>
      <c r="C319" s="49"/>
      <c r="D319" s="49"/>
      <c r="E319" s="39" t="s">
        <v>58</v>
      </c>
      <c r="F319" s="20" t="s">
        <v>59</v>
      </c>
      <c r="G319" s="41"/>
      <c r="H319" s="41"/>
    </row>
    <row r="320" spans="2:8" s="32" customFormat="1" ht="31.5" hidden="1">
      <c r="B320" s="33"/>
      <c r="C320" s="55" t="s">
        <v>123</v>
      </c>
      <c r="D320" s="55"/>
      <c r="E320" s="55"/>
      <c r="F320" s="99" t="s">
        <v>11</v>
      </c>
      <c r="G320" s="56">
        <f>G321</f>
        <v>0</v>
      </c>
      <c r="H320" s="56">
        <f>H321</f>
        <v>0</v>
      </c>
    </row>
    <row r="321" spans="2:8" s="37" customFormat="1" ht="15.75" hidden="1">
      <c r="B321" s="38"/>
      <c r="C321" s="49"/>
      <c r="D321" s="39">
        <v>75113</v>
      </c>
      <c r="E321" s="39"/>
      <c r="F321" s="20" t="s">
        <v>245</v>
      </c>
      <c r="G321" s="41">
        <f>G322+G323+G324+G325+G326+G328+G329</f>
        <v>0</v>
      </c>
      <c r="H321" s="41">
        <f>H322+H323+H324+H325+H326+H328+H329+H327</f>
        <v>0</v>
      </c>
    </row>
    <row r="322" spans="2:8" s="37" customFormat="1" ht="15.75" hidden="1">
      <c r="B322" s="38"/>
      <c r="C322" s="49"/>
      <c r="D322" s="49"/>
      <c r="E322" s="39">
        <v>3030</v>
      </c>
      <c r="F322" s="103" t="s">
        <v>110</v>
      </c>
      <c r="G322" s="41"/>
      <c r="H322" s="41"/>
    </row>
    <row r="323" spans="2:10" s="37" customFormat="1" ht="15.75" hidden="1">
      <c r="B323" s="38"/>
      <c r="C323" s="49"/>
      <c r="D323" s="49"/>
      <c r="E323" s="39">
        <v>4010</v>
      </c>
      <c r="F323" s="20" t="s">
        <v>37</v>
      </c>
      <c r="G323" s="41"/>
      <c r="H323" s="41"/>
      <c r="J323" s="37" t="s">
        <v>124</v>
      </c>
    </row>
    <row r="324" spans="2:8" s="37" customFormat="1" ht="15.75" hidden="1">
      <c r="B324" s="38"/>
      <c r="C324" s="49"/>
      <c r="D324" s="49"/>
      <c r="E324" s="39">
        <v>4110</v>
      </c>
      <c r="F324" s="20" t="s">
        <v>41</v>
      </c>
      <c r="G324" s="41"/>
      <c r="H324" s="41"/>
    </row>
    <row r="325" spans="2:8" s="37" customFormat="1" ht="15.75" hidden="1">
      <c r="B325" s="38"/>
      <c r="C325" s="49"/>
      <c r="D325" s="49"/>
      <c r="E325" s="39">
        <v>4120</v>
      </c>
      <c r="F325" s="20" t="s">
        <v>43</v>
      </c>
      <c r="G325" s="41"/>
      <c r="H325" s="41"/>
    </row>
    <row r="326" spans="2:8" s="37" customFormat="1" ht="15.75" hidden="1">
      <c r="B326" s="38"/>
      <c r="C326" s="49"/>
      <c r="D326" s="49"/>
      <c r="E326" s="39">
        <v>4170</v>
      </c>
      <c r="F326" s="20" t="s">
        <v>45</v>
      </c>
      <c r="G326" s="41"/>
      <c r="H326" s="41"/>
    </row>
    <row r="327" spans="2:8" s="37" customFormat="1" ht="15.75" hidden="1">
      <c r="B327" s="38"/>
      <c r="C327" s="49"/>
      <c r="D327" s="49"/>
      <c r="E327" s="39">
        <v>4210</v>
      </c>
      <c r="F327" s="20" t="s">
        <v>27</v>
      </c>
      <c r="G327" s="41"/>
      <c r="H327" s="41"/>
    </row>
    <row r="328" spans="2:8" s="37" customFormat="1" ht="15.75" hidden="1">
      <c r="B328" s="38"/>
      <c r="C328" s="49"/>
      <c r="D328" s="49"/>
      <c r="E328" s="39">
        <v>4300</v>
      </c>
      <c r="F328" s="20" t="s">
        <v>31</v>
      </c>
      <c r="G328" s="41"/>
      <c r="H328" s="41"/>
    </row>
    <row r="329" spans="2:8" s="37" customFormat="1" ht="15.75" hidden="1">
      <c r="B329" s="38"/>
      <c r="C329" s="49"/>
      <c r="D329" s="49"/>
      <c r="E329" s="39">
        <v>4410</v>
      </c>
      <c r="F329" s="20" t="s">
        <v>55</v>
      </c>
      <c r="G329" s="41"/>
      <c r="H329" s="41"/>
    </row>
    <row r="330" spans="2:8" s="32" customFormat="1" ht="18" customHeight="1">
      <c r="B330" s="33"/>
      <c r="C330" s="55" t="s">
        <v>125</v>
      </c>
      <c r="D330" s="55"/>
      <c r="E330" s="55"/>
      <c r="F330" s="99" t="s">
        <v>126</v>
      </c>
      <c r="G330" s="56">
        <f>G331+G349+G358+G362+G347</f>
        <v>535</v>
      </c>
      <c r="H330" s="56">
        <f>H331+H349+H358+H362</f>
        <v>535</v>
      </c>
    </row>
    <row r="331" spans="2:8" s="37" customFormat="1" ht="15.75">
      <c r="B331" s="38"/>
      <c r="C331" s="64"/>
      <c r="D331" s="39">
        <v>75412</v>
      </c>
      <c r="E331" s="64"/>
      <c r="F331" s="20" t="s">
        <v>127</v>
      </c>
      <c r="G331" s="41">
        <f>G344+G345+G337+G340+G338+G333+G346+G336</f>
        <v>535</v>
      </c>
      <c r="H331" s="41">
        <f>H338+H344+H339+H341+H340+H337+H336+H342+H335</f>
        <v>535</v>
      </c>
    </row>
    <row r="332" spans="2:8" s="37" customFormat="1" ht="15.75" hidden="1">
      <c r="B332" s="38"/>
      <c r="C332" s="49"/>
      <c r="D332" s="49"/>
      <c r="E332" s="39" t="s">
        <v>34</v>
      </c>
      <c r="F332" s="20" t="s">
        <v>35</v>
      </c>
      <c r="G332" s="41"/>
      <c r="H332" s="41"/>
    </row>
    <row r="333" spans="2:8" s="37" customFormat="1" ht="33" customHeight="1" hidden="1">
      <c r="B333" s="38"/>
      <c r="C333" s="49"/>
      <c r="D333" s="49"/>
      <c r="E333" s="39">
        <v>2820</v>
      </c>
      <c r="F333" s="20" t="s">
        <v>128</v>
      </c>
      <c r="G333" s="41"/>
      <c r="H333" s="41"/>
    </row>
    <row r="334" spans="2:8" s="37" customFormat="1" ht="15.75" hidden="1">
      <c r="B334" s="38"/>
      <c r="C334" s="49"/>
      <c r="D334" s="49"/>
      <c r="E334" s="39" t="s">
        <v>40</v>
      </c>
      <c r="F334" s="20" t="s">
        <v>41</v>
      </c>
      <c r="G334" s="41"/>
      <c r="H334" s="41"/>
    </row>
    <row r="335" spans="2:8" s="37" customFormat="1" ht="15.75" hidden="1">
      <c r="B335" s="38"/>
      <c r="C335" s="49"/>
      <c r="D335" s="49"/>
      <c r="E335" s="39">
        <v>4120</v>
      </c>
      <c r="F335" s="20" t="s">
        <v>43</v>
      </c>
      <c r="G335" s="41"/>
      <c r="H335" s="41"/>
    </row>
    <row r="336" spans="2:8" s="37" customFormat="1" ht="15.75" hidden="1">
      <c r="B336" s="38"/>
      <c r="C336" s="49"/>
      <c r="D336" s="49"/>
      <c r="E336" s="39">
        <v>4170</v>
      </c>
      <c r="F336" s="20" t="s">
        <v>295</v>
      </c>
      <c r="G336" s="41"/>
      <c r="H336" s="41"/>
    </row>
    <row r="337" spans="2:8" s="37" customFormat="1" ht="15.75">
      <c r="B337" s="38"/>
      <c r="C337" s="49"/>
      <c r="D337" s="49"/>
      <c r="E337" s="39">
        <v>4210</v>
      </c>
      <c r="F337" s="20" t="s">
        <v>268</v>
      </c>
      <c r="G337" s="41">
        <v>535</v>
      </c>
      <c r="H337" s="41"/>
    </row>
    <row r="338" spans="2:8" s="37" customFormat="1" ht="15.75" hidden="1">
      <c r="B338" s="38"/>
      <c r="C338" s="49"/>
      <c r="D338" s="49"/>
      <c r="E338" s="39" t="s">
        <v>26</v>
      </c>
      <c r="F338" s="20" t="s">
        <v>27</v>
      </c>
      <c r="G338" s="41"/>
      <c r="H338" s="41"/>
    </row>
    <row r="339" spans="2:8" s="37" customFormat="1" ht="15.75" hidden="1">
      <c r="B339" s="38"/>
      <c r="C339" s="49"/>
      <c r="D339" s="49"/>
      <c r="E339" s="39">
        <v>4300</v>
      </c>
      <c r="F339" s="98" t="s">
        <v>31</v>
      </c>
      <c r="G339" s="41"/>
      <c r="H339" s="41"/>
    </row>
    <row r="340" spans="2:8" s="37" customFormat="1" ht="15.75">
      <c r="B340" s="38"/>
      <c r="C340" s="49"/>
      <c r="D340" s="49"/>
      <c r="E340" s="39">
        <v>4270</v>
      </c>
      <c r="F340" s="20" t="s">
        <v>267</v>
      </c>
      <c r="G340" s="41"/>
      <c r="H340" s="41">
        <v>535</v>
      </c>
    </row>
    <row r="341" spans="2:8" s="37" customFormat="1" ht="15.75" hidden="1">
      <c r="B341" s="38"/>
      <c r="C341" s="49"/>
      <c r="D341" s="49"/>
      <c r="E341" s="39">
        <v>4430</v>
      </c>
      <c r="F341" s="20" t="s">
        <v>57</v>
      </c>
      <c r="G341" s="41"/>
      <c r="H341" s="41"/>
    </row>
    <row r="342" spans="2:8" s="37" customFormat="1" ht="15.75" hidden="1">
      <c r="B342" s="38"/>
      <c r="C342" s="49"/>
      <c r="D342" s="49"/>
      <c r="E342" s="39" t="s">
        <v>30</v>
      </c>
      <c r="F342" s="20" t="s">
        <v>31</v>
      </c>
      <c r="G342" s="41"/>
      <c r="H342" s="41"/>
    </row>
    <row r="343" spans="2:8" s="37" customFormat="1" ht="31.5" hidden="1">
      <c r="B343" s="38"/>
      <c r="C343" s="49"/>
      <c r="D343" s="49"/>
      <c r="E343" s="39" t="s">
        <v>50</v>
      </c>
      <c r="F343" s="20" t="s">
        <v>51</v>
      </c>
      <c r="G343" s="41"/>
      <c r="H343" s="41"/>
    </row>
    <row r="344" spans="2:8" s="37" customFormat="1" ht="64.5" customHeight="1" hidden="1">
      <c r="B344" s="38"/>
      <c r="C344" s="49"/>
      <c r="D344" s="49"/>
      <c r="E344" s="39">
        <v>6230</v>
      </c>
      <c r="F344" s="20" t="s">
        <v>261</v>
      </c>
      <c r="G344" s="41"/>
      <c r="H344" s="41"/>
    </row>
    <row r="345" spans="2:8" s="37" customFormat="1" ht="15.75" hidden="1">
      <c r="B345" s="38"/>
      <c r="C345" s="49"/>
      <c r="D345" s="49"/>
      <c r="E345" s="39">
        <v>6050</v>
      </c>
      <c r="F345" s="20" t="s">
        <v>266</v>
      </c>
      <c r="G345" s="41"/>
      <c r="H345" s="41"/>
    </row>
    <row r="346" spans="2:8" s="37" customFormat="1" ht="31.5" hidden="1">
      <c r="B346" s="38"/>
      <c r="C346" s="49"/>
      <c r="D346" s="49"/>
      <c r="E346" s="39">
        <v>6060</v>
      </c>
      <c r="F346" s="20" t="s">
        <v>396</v>
      </c>
      <c r="G346" s="41"/>
      <c r="H346" s="41"/>
    </row>
    <row r="347" spans="2:8" s="37" customFormat="1" ht="15.75" hidden="1">
      <c r="B347" s="38"/>
      <c r="C347" s="49"/>
      <c r="D347" s="39">
        <v>75416</v>
      </c>
      <c r="E347" s="39"/>
      <c r="F347" s="20" t="s">
        <v>129</v>
      </c>
      <c r="G347" s="41">
        <f>G348</f>
        <v>0</v>
      </c>
      <c r="H347" s="41">
        <f>H348</f>
        <v>0</v>
      </c>
    </row>
    <row r="348" spans="2:8" s="37" customFormat="1" ht="33" customHeight="1" hidden="1">
      <c r="B348" s="38"/>
      <c r="C348" s="49"/>
      <c r="D348" s="49"/>
      <c r="E348" s="39">
        <v>2310</v>
      </c>
      <c r="F348" s="20" t="s">
        <v>229</v>
      </c>
      <c r="G348" s="41"/>
      <c r="H348" s="41"/>
    </row>
    <row r="349" spans="2:8" s="37" customFormat="1" ht="15.75" hidden="1">
      <c r="B349" s="38"/>
      <c r="C349" s="49"/>
      <c r="D349" s="39" t="s">
        <v>130</v>
      </c>
      <c r="E349" s="39"/>
      <c r="F349" s="20" t="s">
        <v>131</v>
      </c>
      <c r="G349" s="41">
        <f>G355+G354</f>
        <v>0</v>
      </c>
      <c r="H349" s="41"/>
    </row>
    <row r="350" spans="2:8" s="37" customFormat="1" ht="15.75" hidden="1">
      <c r="B350" s="38"/>
      <c r="C350" s="49"/>
      <c r="D350" s="49"/>
      <c r="E350" s="39" t="s">
        <v>36</v>
      </c>
      <c r="F350" s="20" t="s">
        <v>37</v>
      </c>
      <c r="G350" s="41"/>
      <c r="H350" s="41"/>
    </row>
    <row r="351" spans="2:8" s="37" customFormat="1" ht="15.75" hidden="1">
      <c r="B351" s="38"/>
      <c r="C351" s="49"/>
      <c r="D351" s="49"/>
      <c r="E351" s="39" t="s">
        <v>38</v>
      </c>
      <c r="F351" s="20" t="s">
        <v>39</v>
      </c>
      <c r="G351" s="41"/>
      <c r="H351" s="41"/>
    </row>
    <row r="352" spans="2:8" s="37" customFormat="1" ht="15.75" hidden="1">
      <c r="B352" s="38"/>
      <c r="C352" s="49"/>
      <c r="D352" s="49"/>
      <c r="E352" s="39" t="s">
        <v>40</v>
      </c>
      <c r="F352" s="20" t="s">
        <v>41</v>
      </c>
      <c r="G352" s="41"/>
      <c r="H352" s="41"/>
    </row>
    <row r="353" spans="2:8" s="37" customFormat="1" ht="15.75" hidden="1">
      <c r="B353" s="38"/>
      <c r="C353" s="49"/>
      <c r="D353" s="49"/>
      <c r="E353" s="39" t="s">
        <v>42</v>
      </c>
      <c r="F353" s="20" t="s">
        <v>43</v>
      </c>
      <c r="G353" s="41"/>
      <c r="H353" s="41"/>
    </row>
    <row r="354" spans="2:8" s="37" customFormat="1" ht="15.75" hidden="1">
      <c r="B354" s="38"/>
      <c r="C354" s="49"/>
      <c r="D354" s="49"/>
      <c r="E354" s="39" t="s">
        <v>26</v>
      </c>
      <c r="F354" s="20" t="s">
        <v>27</v>
      </c>
      <c r="G354" s="41"/>
      <c r="H354" s="41"/>
    </row>
    <row r="355" spans="2:8" s="37" customFormat="1" ht="15.75" hidden="1">
      <c r="B355" s="38"/>
      <c r="C355" s="49"/>
      <c r="D355" s="49"/>
      <c r="E355" s="39">
        <v>4210</v>
      </c>
      <c r="F355" s="20" t="s">
        <v>27</v>
      </c>
      <c r="G355" s="41"/>
      <c r="H355" s="41"/>
    </row>
    <row r="356" spans="2:8" s="37" customFormat="1" ht="15.75" hidden="1">
      <c r="B356" s="38"/>
      <c r="C356" s="49"/>
      <c r="D356" s="49"/>
      <c r="E356" s="39" t="s">
        <v>54</v>
      </c>
      <c r="F356" s="20" t="s">
        <v>55</v>
      </c>
      <c r="G356" s="41"/>
      <c r="H356" s="41"/>
    </row>
    <row r="357" spans="2:8" s="37" customFormat="1" ht="15.75" hidden="1">
      <c r="B357" s="38"/>
      <c r="C357" s="49"/>
      <c r="D357" s="49"/>
      <c r="E357" s="39" t="s">
        <v>58</v>
      </c>
      <c r="F357" s="20" t="s">
        <v>59</v>
      </c>
      <c r="G357" s="41"/>
      <c r="H357" s="41"/>
    </row>
    <row r="358" spans="2:8" s="37" customFormat="1" ht="15.75" hidden="1">
      <c r="B358" s="38"/>
      <c r="C358" s="49"/>
      <c r="D358" s="39" t="s">
        <v>132</v>
      </c>
      <c r="E358" s="39"/>
      <c r="F358" s="20" t="s">
        <v>133</v>
      </c>
      <c r="G358" s="41">
        <f>G359+G360+G361</f>
        <v>0</v>
      </c>
      <c r="H358" s="41">
        <f>H359+H360+H361</f>
        <v>0</v>
      </c>
    </row>
    <row r="359" spans="2:10" s="37" customFormat="1" ht="15.75" hidden="1">
      <c r="B359" s="38"/>
      <c r="C359" s="49"/>
      <c r="D359" s="49"/>
      <c r="E359" s="39" t="s">
        <v>26</v>
      </c>
      <c r="F359" s="20" t="s">
        <v>27</v>
      </c>
      <c r="G359" s="41"/>
      <c r="H359" s="41"/>
      <c r="J359" s="37" t="s">
        <v>134</v>
      </c>
    </row>
    <row r="360" spans="2:8" s="37" customFormat="1" ht="15.75" hidden="1">
      <c r="B360" s="38"/>
      <c r="C360" s="49"/>
      <c r="D360" s="49"/>
      <c r="E360" s="39" t="s">
        <v>30</v>
      </c>
      <c r="F360" s="20" t="s">
        <v>31</v>
      </c>
      <c r="G360" s="41"/>
      <c r="H360" s="41"/>
    </row>
    <row r="361" spans="2:8" s="37" customFormat="1" ht="15.75" customHeight="1" hidden="1">
      <c r="B361" s="38"/>
      <c r="C361" s="49"/>
      <c r="D361" s="49"/>
      <c r="E361" s="39" t="s">
        <v>135</v>
      </c>
      <c r="F361" s="20" t="s">
        <v>136</v>
      </c>
      <c r="G361" s="41"/>
      <c r="H361" s="41"/>
    </row>
    <row r="362" spans="2:8" s="37" customFormat="1" ht="16.5" customHeight="1" hidden="1">
      <c r="B362" s="38"/>
      <c r="C362" s="100"/>
      <c r="D362" s="39">
        <v>75478</v>
      </c>
      <c r="E362" s="40"/>
      <c r="F362" s="8" t="s">
        <v>86</v>
      </c>
      <c r="G362" s="41">
        <f>G363+G364</f>
        <v>0</v>
      </c>
      <c r="H362" s="41">
        <f>H363+H364</f>
        <v>0</v>
      </c>
    </row>
    <row r="363" spans="2:8" s="37" customFormat="1" ht="47.25" hidden="1">
      <c r="B363" s="38"/>
      <c r="C363" s="49"/>
      <c r="D363" s="49"/>
      <c r="E363" s="39">
        <v>2910</v>
      </c>
      <c r="F363" s="98" t="s">
        <v>137</v>
      </c>
      <c r="G363" s="41"/>
      <c r="H363" s="41"/>
    </row>
    <row r="364" spans="2:8" s="37" customFormat="1" ht="15.75" hidden="1">
      <c r="B364" s="38"/>
      <c r="C364" s="49"/>
      <c r="D364" s="49"/>
      <c r="E364" s="39"/>
      <c r="F364" s="20"/>
      <c r="G364" s="41"/>
      <c r="H364" s="41"/>
    </row>
    <row r="365" spans="2:8" s="32" customFormat="1" ht="47.25" hidden="1">
      <c r="B365" s="33"/>
      <c r="C365" s="55" t="s">
        <v>138</v>
      </c>
      <c r="D365" s="55"/>
      <c r="E365" s="55"/>
      <c r="F365" s="99" t="s">
        <v>139</v>
      </c>
      <c r="G365" s="56">
        <f>G366</f>
        <v>0</v>
      </c>
      <c r="H365" s="56">
        <f>H366</f>
        <v>0</v>
      </c>
    </row>
    <row r="366" spans="2:8" s="37" customFormat="1" ht="31.5" hidden="1">
      <c r="B366" s="38"/>
      <c r="C366" s="49"/>
      <c r="D366" s="39" t="s">
        <v>140</v>
      </c>
      <c r="E366" s="39"/>
      <c r="F366" s="20" t="s">
        <v>141</v>
      </c>
      <c r="G366" s="41">
        <f>G367+G368+G369+G370+G371</f>
        <v>0</v>
      </c>
      <c r="H366" s="41">
        <f>H367+H368+H369+H370+H371</f>
        <v>0</v>
      </c>
    </row>
    <row r="367" spans="2:8" s="37" customFormat="1" ht="15.75" hidden="1">
      <c r="B367" s="38"/>
      <c r="C367" s="49"/>
      <c r="D367" s="49"/>
      <c r="E367" s="39" t="s">
        <v>142</v>
      </c>
      <c r="F367" s="20" t="s">
        <v>143</v>
      </c>
      <c r="G367" s="41"/>
      <c r="H367" s="41"/>
    </row>
    <row r="368" spans="2:8" s="37" customFormat="1" ht="15.75" hidden="1">
      <c r="B368" s="38"/>
      <c r="C368" s="49"/>
      <c r="D368" s="49"/>
      <c r="E368" s="39" t="s">
        <v>44</v>
      </c>
      <c r="F368" s="20" t="s">
        <v>45</v>
      </c>
      <c r="G368" s="41"/>
      <c r="H368" s="41"/>
    </row>
    <row r="369" spans="2:8" s="37" customFormat="1" ht="15.75" hidden="1">
      <c r="B369" s="38"/>
      <c r="C369" s="49"/>
      <c r="D369" s="49"/>
      <c r="E369" s="39" t="s">
        <v>26</v>
      </c>
      <c r="F369" s="20" t="s">
        <v>27</v>
      </c>
      <c r="G369" s="41"/>
      <c r="H369" s="41"/>
    </row>
    <row r="370" spans="2:8" s="37" customFormat="1" ht="15.75" hidden="1">
      <c r="B370" s="38"/>
      <c r="C370" s="49"/>
      <c r="D370" s="49"/>
      <c r="E370" s="39" t="s">
        <v>30</v>
      </c>
      <c r="F370" s="20" t="s">
        <v>31</v>
      </c>
      <c r="G370" s="41"/>
      <c r="H370" s="41"/>
    </row>
    <row r="371" spans="2:8" s="37" customFormat="1" ht="15.75" hidden="1">
      <c r="B371" s="38"/>
      <c r="C371" s="49"/>
      <c r="D371" s="49"/>
      <c r="E371" s="39" t="s">
        <v>56</v>
      </c>
      <c r="F371" s="20" t="s">
        <v>57</v>
      </c>
      <c r="G371" s="41"/>
      <c r="H371" s="41"/>
    </row>
    <row r="372" spans="2:8" s="37" customFormat="1" ht="15.75" hidden="1">
      <c r="B372" s="38"/>
      <c r="C372" s="84" t="s">
        <v>144</v>
      </c>
      <c r="D372" s="84"/>
      <c r="E372" s="84"/>
      <c r="F372" s="101" t="s">
        <v>145</v>
      </c>
      <c r="G372" s="85">
        <f>G373</f>
        <v>0</v>
      </c>
      <c r="H372" s="85">
        <f>H373</f>
        <v>0</v>
      </c>
    </row>
    <row r="373" spans="2:8" s="37" customFormat="1" ht="31.5" hidden="1">
      <c r="B373" s="38"/>
      <c r="C373" s="49"/>
      <c r="D373" s="39" t="s">
        <v>146</v>
      </c>
      <c r="E373" s="39"/>
      <c r="F373" s="20" t="s">
        <v>147</v>
      </c>
      <c r="G373" s="41">
        <f>G374</f>
        <v>0</v>
      </c>
      <c r="H373" s="41">
        <f>H374</f>
        <v>0</v>
      </c>
    </row>
    <row r="374" spans="2:8" s="37" customFormat="1" ht="15.75" hidden="1">
      <c r="B374" s="38"/>
      <c r="C374" s="49"/>
      <c r="D374" s="49"/>
      <c r="E374" s="39">
        <v>8110</v>
      </c>
      <c r="F374" s="20" t="s">
        <v>256</v>
      </c>
      <c r="G374" s="41"/>
      <c r="H374" s="41"/>
    </row>
    <row r="375" spans="2:8" s="32" customFormat="1" ht="15.75" hidden="1">
      <c r="B375" s="33"/>
      <c r="C375" s="55" t="s">
        <v>148</v>
      </c>
      <c r="D375" s="55"/>
      <c r="E375" s="55"/>
      <c r="F375" s="99" t="s">
        <v>20</v>
      </c>
      <c r="G375" s="56">
        <f>G376</f>
        <v>0</v>
      </c>
      <c r="H375" s="56">
        <f>H376</f>
        <v>0</v>
      </c>
    </row>
    <row r="376" spans="2:8" s="37" customFormat="1" ht="15.75" hidden="1">
      <c r="B376" s="38"/>
      <c r="C376" s="49"/>
      <c r="D376" s="39" t="s">
        <v>149</v>
      </c>
      <c r="E376" s="39"/>
      <c r="F376" s="20" t="s">
        <v>150</v>
      </c>
      <c r="G376" s="41">
        <f>G377</f>
        <v>0</v>
      </c>
      <c r="H376" s="41">
        <f>H377</f>
        <v>0</v>
      </c>
    </row>
    <row r="377" spans="2:8" s="37" customFormat="1" ht="15.75" hidden="1">
      <c r="B377" s="38"/>
      <c r="C377" s="49"/>
      <c r="D377" s="49"/>
      <c r="E377" s="39" t="s">
        <v>135</v>
      </c>
      <c r="F377" s="20" t="s">
        <v>238</v>
      </c>
      <c r="G377" s="41"/>
      <c r="H377" s="41"/>
    </row>
    <row r="378" spans="2:8" s="32" customFormat="1" ht="15.75" hidden="1">
      <c r="B378" s="33"/>
      <c r="C378" s="55" t="s">
        <v>151</v>
      </c>
      <c r="D378" s="55"/>
      <c r="E378" s="55"/>
      <c r="F378" s="99" t="s">
        <v>19</v>
      </c>
      <c r="G378" s="56">
        <f>G379+G385+G386+G388+G389+G390+G392+G393</f>
        <v>0</v>
      </c>
      <c r="H378" s="56">
        <f>H379+H385+H386+H388+H389+H390+H392+H393</f>
        <v>0</v>
      </c>
    </row>
    <row r="379" spans="2:8" s="37" customFormat="1" ht="15.75" hidden="1">
      <c r="B379" s="38"/>
      <c r="C379" s="49"/>
      <c r="D379" s="39" t="s">
        <v>152</v>
      </c>
      <c r="E379" s="39"/>
      <c r="F379" s="20" t="s">
        <v>153</v>
      </c>
      <c r="G379" s="41">
        <f>G383+G380+G382</f>
        <v>0</v>
      </c>
      <c r="H379" s="41">
        <f>H383+H384+H380+H382+H381</f>
        <v>0</v>
      </c>
    </row>
    <row r="380" spans="2:8" s="37" customFormat="1" ht="15.75" hidden="1">
      <c r="B380" s="38"/>
      <c r="C380" s="49"/>
      <c r="D380" s="49"/>
      <c r="E380" s="62">
        <v>4210</v>
      </c>
      <c r="F380" s="20" t="s">
        <v>265</v>
      </c>
      <c r="G380" s="41"/>
      <c r="H380" s="41"/>
    </row>
    <row r="381" spans="2:8" s="37" customFormat="1" ht="15.75" hidden="1">
      <c r="B381" s="38"/>
      <c r="C381" s="49"/>
      <c r="D381" s="49"/>
      <c r="E381" s="62">
        <v>6050</v>
      </c>
      <c r="F381" s="20" t="s">
        <v>264</v>
      </c>
      <c r="G381" s="41"/>
      <c r="H381" s="41"/>
    </row>
    <row r="382" spans="2:8" s="37" customFormat="1" ht="15.75" hidden="1">
      <c r="B382" s="38"/>
      <c r="C382" s="49"/>
      <c r="D382" s="49"/>
      <c r="E382" s="62">
        <v>6050</v>
      </c>
      <c r="F382" s="20" t="s">
        <v>254</v>
      </c>
      <c r="G382" s="41"/>
      <c r="H382" s="41"/>
    </row>
    <row r="383" spans="2:8" s="37" customFormat="1" ht="31.5" hidden="1">
      <c r="B383" s="38"/>
      <c r="C383" s="49"/>
      <c r="D383" s="49"/>
      <c r="E383" s="62">
        <v>6050</v>
      </c>
      <c r="F383" s="20" t="s">
        <v>230</v>
      </c>
      <c r="G383" s="41"/>
      <c r="H383" s="41"/>
    </row>
    <row r="384" spans="2:8" s="37" customFormat="1" ht="31.5" hidden="1">
      <c r="B384" s="38"/>
      <c r="C384" s="49"/>
      <c r="D384" s="49"/>
      <c r="E384" s="39">
        <v>6050</v>
      </c>
      <c r="F384" s="20" t="s">
        <v>231</v>
      </c>
      <c r="G384" s="41"/>
      <c r="H384" s="41"/>
    </row>
    <row r="385" spans="2:8" s="37" customFormat="1" ht="15.75" hidden="1">
      <c r="B385" s="38"/>
      <c r="C385" s="49"/>
      <c r="D385" s="39" t="s">
        <v>154</v>
      </c>
      <c r="E385" s="39"/>
      <c r="F385" s="20" t="s">
        <v>155</v>
      </c>
      <c r="G385" s="41"/>
      <c r="H385" s="41"/>
    </row>
    <row r="386" spans="2:8" s="37" customFormat="1" ht="15.75" hidden="1">
      <c r="B386" s="38"/>
      <c r="C386" s="49"/>
      <c r="D386" s="39" t="s">
        <v>156</v>
      </c>
      <c r="E386" s="39"/>
      <c r="F386" s="20" t="s">
        <v>157</v>
      </c>
      <c r="G386" s="41">
        <f>G387</f>
        <v>0</v>
      </c>
      <c r="H386" s="41">
        <f>H387</f>
        <v>0</v>
      </c>
    </row>
    <row r="387" spans="2:8" s="37" customFormat="1" ht="15.75" hidden="1">
      <c r="B387" s="38"/>
      <c r="C387" s="49"/>
      <c r="D387" s="49"/>
      <c r="E387" s="39">
        <v>4330</v>
      </c>
      <c r="F387" s="20" t="s">
        <v>407</v>
      </c>
      <c r="G387" s="41"/>
      <c r="H387" s="41"/>
    </row>
    <row r="388" spans="2:8" s="37" customFormat="1" ht="15.75" hidden="1">
      <c r="B388" s="38"/>
      <c r="C388" s="49"/>
      <c r="D388" s="39" t="s">
        <v>158</v>
      </c>
      <c r="E388" s="39"/>
      <c r="F388" s="20" t="s">
        <v>159</v>
      </c>
      <c r="G388" s="41"/>
      <c r="H388" s="41"/>
    </row>
    <row r="389" spans="2:8" s="37" customFormat="1" ht="15.75" hidden="1">
      <c r="B389" s="38"/>
      <c r="C389" s="49"/>
      <c r="D389" s="39" t="s">
        <v>160</v>
      </c>
      <c r="E389" s="39"/>
      <c r="F389" s="20" t="s">
        <v>161</v>
      </c>
      <c r="G389" s="41"/>
      <c r="H389" s="41"/>
    </row>
    <row r="390" spans="2:8" s="37" customFormat="1" ht="15.75" hidden="1">
      <c r="B390" s="38"/>
      <c r="C390" s="49"/>
      <c r="D390" s="39" t="s">
        <v>162</v>
      </c>
      <c r="E390" s="39"/>
      <c r="F390" s="20" t="s">
        <v>163</v>
      </c>
      <c r="G390" s="41"/>
      <c r="H390" s="41"/>
    </row>
    <row r="391" spans="2:8" s="37" customFormat="1" ht="15.75" hidden="1">
      <c r="B391" s="38"/>
      <c r="C391" s="49"/>
      <c r="D391" s="39"/>
      <c r="E391" s="39"/>
      <c r="F391" s="20"/>
      <c r="G391" s="41"/>
      <c r="H391" s="41"/>
    </row>
    <row r="392" spans="2:8" s="37" customFormat="1" ht="15.75" hidden="1">
      <c r="B392" s="38"/>
      <c r="C392" s="49"/>
      <c r="D392" s="39" t="s">
        <v>164</v>
      </c>
      <c r="E392" s="39"/>
      <c r="F392" s="20" t="s">
        <v>165</v>
      </c>
      <c r="G392" s="41"/>
      <c r="H392" s="41"/>
    </row>
    <row r="393" spans="2:8" s="37" customFormat="1" ht="15.75" hidden="1">
      <c r="B393" s="38"/>
      <c r="C393" s="49"/>
      <c r="D393" s="39" t="s">
        <v>166</v>
      </c>
      <c r="E393" s="39"/>
      <c r="F393" s="20" t="s">
        <v>18</v>
      </c>
      <c r="G393" s="41">
        <f>G394</f>
        <v>0</v>
      </c>
      <c r="H393" s="41">
        <f>H394</f>
        <v>0</v>
      </c>
    </row>
    <row r="394" spans="2:8" s="37" customFormat="1" ht="47.25" hidden="1">
      <c r="B394" s="38"/>
      <c r="C394" s="49"/>
      <c r="D394" s="39"/>
      <c r="E394" s="39">
        <v>2910</v>
      </c>
      <c r="F394" s="98" t="s">
        <v>137</v>
      </c>
      <c r="G394" s="41"/>
      <c r="H394" s="41"/>
    </row>
    <row r="395" spans="2:8" s="32" customFormat="1" ht="15.75" hidden="1">
      <c r="B395" s="33"/>
      <c r="C395" s="55" t="s">
        <v>167</v>
      </c>
      <c r="D395" s="55"/>
      <c r="E395" s="55"/>
      <c r="F395" s="99" t="s">
        <v>168</v>
      </c>
      <c r="G395" s="56">
        <f>G396+G398+G401+G411</f>
        <v>0</v>
      </c>
      <c r="H395" s="56">
        <f>H396+H398+H401+H411+H400</f>
        <v>0</v>
      </c>
    </row>
    <row r="396" spans="2:8" s="37" customFormat="1" ht="15.75" hidden="1">
      <c r="B396" s="38"/>
      <c r="C396" s="49"/>
      <c r="D396" s="39" t="s">
        <v>169</v>
      </c>
      <c r="E396" s="39"/>
      <c r="F396" s="20" t="s">
        <v>170</v>
      </c>
      <c r="G396" s="41">
        <f>G397</f>
        <v>0</v>
      </c>
      <c r="H396" s="41">
        <f>H397</f>
        <v>0</v>
      </c>
    </row>
    <row r="397" spans="2:8" s="37" customFormat="1" ht="15.75" hidden="1">
      <c r="B397" s="38"/>
      <c r="C397" s="49"/>
      <c r="D397" s="49"/>
      <c r="E397" s="39" t="s">
        <v>30</v>
      </c>
      <c r="F397" s="20" t="s">
        <v>31</v>
      </c>
      <c r="G397" s="41"/>
      <c r="H397" s="41"/>
    </row>
    <row r="398" spans="2:8" s="37" customFormat="1" ht="15.75" hidden="1">
      <c r="B398" s="38"/>
      <c r="C398" s="49"/>
      <c r="D398" s="39" t="s">
        <v>171</v>
      </c>
      <c r="E398" s="39"/>
      <c r="F398" s="20" t="s">
        <v>172</v>
      </c>
      <c r="G398" s="41">
        <f>G399</f>
        <v>0</v>
      </c>
      <c r="H398" s="41">
        <f>H399</f>
        <v>0</v>
      </c>
    </row>
    <row r="399" spans="2:8" s="37" customFormat="1" ht="15.75" hidden="1">
      <c r="B399" s="38"/>
      <c r="C399" s="49"/>
      <c r="D399" s="49"/>
      <c r="E399" s="39" t="s">
        <v>30</v>
      </c>
      <c r="F399" s="20" t="s">
        <v>31</v>
      </c>
      <c r="G399" s="41"/>
      <c r="H399" s="41"/>
    </row>
    <row r="400" spans="2:8" s="37" customFormat="1" ht="31.5" hidden="1">
      <c r="B400" s="38"/>
      <c r="C400" s="49"/>
      <c r="D400" s="49">
        <v>85154</v>
      </c>
      <c r="E400" s="39"/>
      <c r="F400" s="20" t="s">
        <v>173</v>
      </c>
      <c r="G400" s="41"/>
      <c r="H400" s="41"/>
    </row>
    <row r="401" spans="2:8" s="37" customFormat="1" ht="15.75" hidden="1">
      <c r="B401" s="38"/>
      <c r="C401" s="49"/>
      <c r="D401" s="39" t="s">
        <v>174</v>
      </c>
      <c r="E401" s="39"/>
      <c r="F401" s="20" t="s">
        <v>175</v>
      </c>
      <c r="G401" s="41">
        <f>SUM($G402:$G410)</f>
        <v>0</v>
      </c>
      <c r="H401" s="41">
        <f>SUM($H402:$H410)</f>
        <v>0</v>
      </c>
    </row>
    <row r="402" spans="2:8" s="37" customFormat="1" ht="38.25" customHeight="1" hidden="1">
      <c r="B402" s="38"/>
      <c r="C402" s="49"/>
      <c r="D402" s="49"/>
      <c r="E402" s="39" t="s">
        <v>176</v>
      </c>
      <c r="F402" s="20" t="s">
        <v>128</v>
      </c>
      <c r="G402" s="41"/>
      <c r="H402" s="41"/>
    </row>
    <row r="403" spans="2:8" s="37" customFormat="1" ht="15.75" hidden="1">
      <c r="B403" s="38"/>
      <c r="C403" s="49"/>
      <c r="D403" s="49"/>
      <c r="E403" s="39" t="s">
        <v>40</v>
      </c>
      <c r="F403" s="20" t="s">
        <v>41</v>
      </c>
      <c r="G403" s="41"/>
      <c r="H403" s="41"/>
    </row>
    <row r="404" spans="2:8" s="37" customFormat="1" ht="15.75" hidden="1">
      <c r="B404" s="38"/>
      <c r="C404" s="49"/>
      <c r="D404" s="49"/>
      <c r="E404" s="39" t="s">
        <v>42</v>
      </c>
      <c r="F404" s="20" t="s">
        <v>43</v>
      </c>
      <c r="G404" s="41"/>
      <c r="H404" s="41"/>
    </row>
    <row r="405" spans="2:8" s="37" customFormat="1" ht="15.75" hidden="1">
      <c r="B405" s="38"/>
      <c r="C405" s="49"/>
      <c r="D405" s="49"/>
      <c r="E405" s="39" t="s">
        <v>44</v>
      </c>
      <c r="F405" s="20" t="s">
        <v>45</v>
      </c>
      <c r="G405" s="41"/>
      <c r="H405" s="41"/>
    </row>
    <row r="406" spans="2:8" s="37" customFormat="1" ht="15.75" hidden="1">
      <c r="B406" s="38"/>
      <c r="C406" s="49"/>
      <c r="D406" s="49"/>
      <c r="E406" s="39" t="s">
        <v>26</v>
      </c>
      <c r="F406" s="20" t="s">
        <v>27</v>
      </c>
      <c r="G406" s="41"/>
      <c r="H406" s="41"/>
    </row>
    <row r="407" spans="2:8" s="37" customFormat="1" ht="15.75" hidden="1">
      <c r="B407" s="38"/>
      <c r="C407" s="49"/>
      <c r="D407" s="49"/>
      <c r="E407" s="39" t="s">
        <v>30</v>
      </c>
      <c r="F407" s="20" t="s">
        <v>31</v>
      </c>
      <c r="G407" s="41"/>
      <c r="H407" s="41"/>
    </row>
    <row r="408" spans="2:8" s="37" customFormat="1" ht="15.75" hidden="1">
      <c r="B408" s="38"/>
      <c r="C408" s="49"/>
      <c r="D408" s="49"/>
      <c r="E408" s="39" t="s">
        <v>54</v>
      </c>
      <c r="F408" s="20" t="s">
        <v>55</v>
      </c>
      <c r="G408" s="41"/>
      <c r="H408" s="41"/>
    </row>
    <row r="409" spans="2:8" s="37" customFormat="1" ht="15.75" hidden="1">
      <c r="B409" s="38"/>
      <c r="C409" s="49"/>
      <c r="D409" s="49"/>
      <c r="E409" s="39" t="s">
        <v>56</v>
      </c>
      <c r="F409" s="20" t="s">
        <v>57</v>
      </c>
      <c r="G409" s="41"/>
      <c r="H409" s="41"/>
    </row>
    <row r="410" spans="2:8" s="37" customFormat="1" ht="31.5" hidden="1">
      <c r="B410" s="38"/>
      <c r="C410" s="49"/>
      <c r="D410" s="49"/>
      <c r="E410" s="39" t="s">
        <v>62</v>
      </c>
      <c r="F410" s="20" t="s">
        <v>63</v>
      </c>
      <c r="G410" s="41"/>
      <c r="H410" s="41"/>
    </row>
    <row r="411" spans="2:8" s="37" customFormat="1" ht="15.75" hidden="1">
      <c r="B411" s="38"/>
      <c r="C411" s="49"/>
      <c r="D411" s="39" t="s">
        <v>177</v>
      </c>
      <c r="E411" s="39"/>
      <c r="F411" s="20" t="s">
        <v>18</v>
      </c>
      <c r="G411" s="41">
        <f>G412</f>
        <v>0</v>
      </c>
      <c r="H411" s="41">
        <f>H412</f>
        <v>0</v>
      </c>
    </row>
    <row r="412" spans="2:8" s="37" customFormat="1" ht="15.75" hidden="1">
      <c r="B412" s="38"/>
      <c r="C412" s="49"/>
      <c r="D412" s="49"/>
      <c r="E412" s="39" t="s">
        <v>30</v>
      </c>
      <c r="F412" s="20" t="s">
        <v>31</v>
      </c>
      <c r="G412" s="41"/>
      <c r="H412" s="41"/>
    </row>
    <row r="413" spans="1:8" s="68" customFormat="1" ht="15.75" hidden="1">
      <c r="A413" s="207"/>
      <c r="B413" s="208"/>
      <c r="C413" s="79" t="s">
        <v>178</v>
      </c>
      <c r="D413" s="79"/>
      <c r="E413" s="79"/>
      <c r="F413" s="105" t="s">
        <v>14</v>
      </c>
      <c r="G413" s="80">
        <f>G414+G416+G418+G420+G423+G425+G427+G431+G428</f>
        <v>0</v>
      </c>
      <c r="H413" s="80">
        <f>H414+H416+H418+H420+H423+H425+H427+H431+H428</f>
        <v>0</v>
      </c>
    </row>
    <row r="414" spans="2:8" s="37" customFormat="1" ht="47.25" hidden="1">
      <c r="B414" s="38"/>
      <c r="C414" s="49"/>
      <c r="D414" s="39" t="s">
        <v>179</v>
      </c>
      <c r="E414" s="39"/>
      <c r="F414" s="20" t="s">
        <v>180</v>
      </c>
      <c r="G414" s="41">
        <f>G415</f>
        <v>0</v>
      </c>
      <c r="H414" s="41">
        <f>H415</f>
        <v>0</v>
      </c>
    </row>
    <row r="415" spans="2:8" s="37" customFormat="1" ht="63" hidden="1">
      <c r="B415" s="38"/>
      <c r="C415" s="49"/>
      <c r="D415" s="39"/>
      <c r="E415" s="39">
        <v>2910</v>
      </c>
      <c r="F415" s="20" t="s">
        <v>181</v>
      </c>
      <c r="G415" s="41"/>
      <c r="H415" s="41"/>
    </row>
    <row r="416" spans="2:8" s="37" customFormat="1" ht="63" hidden="1">
      <c r="B416" s="38"/>
      <c r="C416" s="49"/>
      <c r="D416" s="39" t="s">
        <v>182</v>
      </c>
      <c r="E416" s="39"/>
      <c r="F416" s="20" t="s">
        <v>183</v>
      </c>
      <c r="G416" s="41">
        <f>G417</f>
        <v>0</v>
      </c>
      <c r="H416" s="41">
        <f>H417</f>
        <v>0</v>
      </c>
    </row>
    <row r="417" spans="2:8" s="37" customFormat="1" ht="63" hidden="1">
      <c r="B417" s="38"/>
      <c r="C417" s="49"/>
      <c r="D417" s="49"/>
      <c r="E417" s="39">
        <v>2910</v>
      </c>
      <c r="F417" s="20" t="s">
        <v>181</v>
      </c>
      <c r="G417" s="41">
        <f>G418</f>
        <v>0</v>
      </c>
      <c r="H417" s="41"/>
    </row>
    <row r="418" spans="2:8" s="37" customFormat="1" ht="31.5" hidden="1">
      <c r="B418" s="38"/>
      <c r="C418" s="49"/>
      <c r="D418" s="39" t="s">
        <v>184</v>
      </c>
      <c r="E418" s="39"/>
      <c r="F418" s="20" t="s">
        <v>15</v>
      </c>
      <c r="G418" s="41">
        <f>G419</f>
        <v>0</v>
      </c>
      <c r="H418" s="41">
        <f>H419</f>
        <v>0</v>
      </c>
    </row>
    <row r="419" spans="2:8" s="37" customFormat="1" ht="63" hidden="1">
      <c r="B419" s="38"/>
      <c r="C419" s="49"/>
      <c r="D419" s="39"/>
      <c r="E419" s="39">
        <v>2910</v>
      </c>
      <c r="F419" s="20" t="s">
        <v>181</v>
      </c>
      <c r="G419" s="41"/>
      <c r="H419" s="41"/>
    </row>
    <row r="420" spans="2:8" s="37" customFormat="1" ht="15.75" hidden="1">
      <c r="B420" s="38"/>
      <c r="C420" s="49"/>
      <c r="D420" s="39" t="s">
        <v>185</v>
      </c>
      <c r="E420" s="39"/>
      <c r="F420" s="20" t="s">
        <v>186</v>
      </c>
      <c r="G420" s="41">
        <f>G421</f>
        <v>0</v>
      </c>
      <c r="H420" s="41">
        <f>H421+H422</f>
        <v>0</v>
      </c>
    </row>
    <row r="421" spans="2:8" s="37" customFormat="1" ht="15.75" hidden="1">
      <c r="B421" s="38"/>
      <c r="C421" s="49"/>
      <c r="D421" s="49"/>
      <c r="E421" s="39" t="s">
        <v>187</v>
      </c>
      <c r="F421" s="20" t="s">
        <v>388</v>
      </c>
      <c r="G421" s="41"/>
      <c r="H421" s="41"/>
    </row>
    <row r="422" spans="2:8" s="37" customFormat="1" ht="15.75" hidden="1">
      <c r="B422" s="38"/>
      <c r="C422" s="49"/>
      <c r="D422" s="49"/>
      <c r="E422" s="39">
        <v>4210</v>
      </c>
      <c r="F422" s="20" t="s">
        <v>384</v>
      </c>
      <c r="G422" s="41"/>
      <c r="H422" s="41"/>
    </row>
    <row r="423" spans="2:8" s="37" customFormat="1" ht="15.75" hidden="1">
      <c r="B423" s="38"/>
      <c r="C423" s="49"/>
      <c r="D423" s="39" t="s">
        <v>189</v>
      </c>
      <c r="E423" s="39"/>
      <c r="F423" s="20" t="s">
        <v>190</v>
      </c>
      <c r="G423" s="41">
        <f>G424</f>
        <v>0</v>
      </c>
      <c r="H423" s="41">
        <f>H424</f>
        <v>0</v>
      </c>
    </row>
    <row r="424" spans="2:8" s="37" customFormat="1" ht="63" hidden="1">
      <c r="B424" s="38"/>
      <c r="C424" s="49"/>
      <c r="D424" s="49"/>
      <c r="E424" s="39">
        <v>2910</v>
      </c>
      <c r="F424" s="20" t="s">
        <v>181</v>
      </c>
      <c r="G424" s="41"/>
      <c r="H424" s="41"/>
    </row>
    <row r="425" spans="2:8" s="37" customFormat="1" ht="31.5" hidden="1">
      <c r="B425" s="38"/>
      <c r="C425" s="49"/>
      <c r="D425" s="39" t="s">
        <v>191</v>
      </c>
      <c r="E425" s="39"/>
      <c r="F425" s="20" t="s">
        <v>192</v>
      </c>
      <c r="G425" s="41">
        <f>G426</f>
        <v>0</v>
      </c>
      <c r="H425" s="41">
        <f>H426</f>
        <v>0</v>
      </c>
    </row>
    <row r="426" spans="2:8" s="37" customFormat="1" ht="31.5" hidden="1">
      <c r="B426" s="38"/>
      <c r="C426" s="49"/>
      <c r="D426" s="39"/>
      <c r="E426" s="39">
        <v>6050</v>
      </c>
      <c r="F426" s="20" t="s">
        <v>193</v>
      </c>
      <c r="G426" s="41"/>
      <c r="H426" s="41"/>
    </row>
    <row r="427" spans="2:8" s="37" customFormat="1" ht="15.75" hidden="1">
      <c r="B427" s="38"/>
      <c r="C427" s="49"/>
      <c r="D427" s="39" t="s">
        <v>194</v>
      </c>
      <c r="E427" s="39"/>
      <c r="F427" s="20" t="s">
        <v>195</v>
      </c>
      <c r="G427" s="41"/>
      <c r="H427" s="41"/>
    </row>
    <row r="428" spans="2:8" s="37" customFormat="1" ht="15.75" hidden="1">
      <c r="B428" s="38"/>
      <c r="C428" s="49"/>
      <c r="D428" s="39">
        <v>85232</v>
      </c>
      <c r="E428" s="39"/>
      <c r="F428" s="20" t="s">
        <v>331</v>
      </c>
      <c r="G428" s="41">
        <f>G430</f>
        <v>0</v>
      </c>
      <c r="H428" s="41">
        <f>H429+H430</f>
        <v>0</v>
      </c>
    </row>
    <row r="429" spans="2:8" s="37" customFormat="1" ht="31.5" hidden="1">
      <c r="B429" s="38"/>
      <c r="C429" s="49"/>
      <c r="D429" s="57"/>
      <c r="E429" s="39">
        <v>2410</v>
      </c>
      <c r="F429" s="20" t="s">
        <v>334</v>
      </c>
      <c r="G429" s="41"/>
      <c r="H429" s="41"/>
    </row>
    <row r="430" spans="2:8" s="37" customFormat="1" ht="15.75" hidden="1">
      <c r="B430" s="38"/>
      <c r="C430" s="49"/>
      <c r="D430" s="62"/>
      <c r="E430" s="39">
        <v>2510</v>
      </c>
      <c r="F430" s="20" t="s">
        <v>335</v>
      </c>
      <c r="G430" s="41"/>
      <c r="H430" s="41"/>
    </row>
    <row r="431" spans="2:8" s="37" customFormat="1" ht="15.75" hidden="1">
      <c r="B431" s="38"/>
      <c r="C431" s="49"/>
      <c r="D431" s="39" t="s">
        <v>196</v>
      </c>
      <c r="E431" s="39"/>
      <c r="F431" s="20" t="s">
        <v>18</v>
      </c>
      <c r="G431" s="41">
        <f>G435+G436+G437+G432+G434</f>
        <v>0</v>
      </c>
      <c r="H431" s="41">
        <f>H433</f>
        <v>0</v>
      </c>
    </row>
    <row r="432" spans="2:8" s="37" customFormat="1" ht="31.5" hidden="1">
      <c r="B432" s="38"/>
      <c r="C432" s="49"/>
      <c r="D432" s="49"/>
      <c r="E432" s="39">
        <v>2410</v>
      </c>
      <c r="F432" s="20" t="s">
        <v>334</v>
      </c>
      <c r="G432" s="41"/>
      <c r="H432" s="41"/>
    </row>
    <row r="433" spans="2:8" s="37" customFormat="1" ht="15.75" hidden="1">
      <c r="B433" s="38"/>
      <c r="C433" s="49"/>
      <c r="D433" s="49"/>
      <c r="E433" s="39">
        <v>3110</v>
      </c>
      <c r="F433" s="20" t="s">
        <v>188</v>
      </c>
      <c r="G433" s="41"/>
      <c r="H433" s="41"/>
    </row>
    <row r="434" spans="2:8" s="37" customFormat="1" ht="15.75" hidden="1">
      <c r="B434" s="38"/>
      <c r="C434" s="49"/>
      <c r="D434" s="49"/>
      <c r="E434" s="39">
        <v>3119</v>
      </c>
      <c r="F434" s="20" t="s">
        <v>188</v>
      </c>
      <c r="G434" s="41"/>
      <c r="H434" s="41"/>
    </row>
    <row r="435" spans="2:9" s="37" customFormat="1" ht="15.75" hidden="1">
      <c r="B435" s="38"/>
      <c r="C435" s="49"/>
      <c r="D435" s="49"/>
      <c r="E435" s="39">
        <v>6060</v>
      </c>
      <c r="F435" s="20" t="s">
        <v>96</v>
      </c>
      <c r="G435" s="41"/>
      <c r="H435" s="41"/>
      <c r="I435" s="37" t="s">
        <v>92</v>
      </c>
    </row>
    <row r="436" spans="2:8" s="37" customFormat="1" ht="15.75" hidden="1">
      <c r="B436" s="38"/>
      <c r="C436" s="49"/>
      <c r="D436" s="49"/>
      <c r="E436" s="39">
        <v>3110</v>
      </c>
      <c r="F436" s="20" t="s">
        <v>188</v>
      </c>
      <c r="G436" s="41"/>
      <c r="H436" s="41"/>
    </row>
    <row r="437" spans="2:8" s="37" customFormat="1" ht="15.75" hidden="1">
      <c r="B437" s="38"/>
      <c r="C437" s="49"/>
      <c r="D437" s="49"/>
      <c r="E437" s="39" t="s">
        <v>30</v>
      </c>
      <c r="F437" s="20" t="s">
        <v>31</v>
      </c>
      <c r="G437" s="41"/>
      <c r="H437" s="41"/>
    </row>
    <row r="438" spans="2:8" s="37" customFormat="1" ht="15.75" hidden="1">
      <c r="B438" s="38"/>
      <c r="C438" s="64" t="s">
        <v>197</v>
      </c>
      <c r="D438" s="64"/>
      <c r="E438" s="64"/>
      <c r="F438" s="104" t="s">
        <v>198</v>
      </c>
      <c r="G438" s="65">
        <f>G439+G440</f>
        <v>0</v>
      </c>
      <c r="H438" s="65">
        <f>H439+H440</f>
        <v>0</v>
      </c>
    </row>
    <row r="439" spans="2:8" s="37" customFormat="1" ht="15.75" hidden="1">
      <c r="B439" s="38"/>
      <c r="C439" s="49"/>
      <c r="D439" s="39" t="s">
        <v>199</v>
      </c>
      <c r="E439" s="39"/>
      <c r="F439" s="20" t="s">
        <v>200</v>
      </c>
      <c r="G439" s="41"/>
      <c r="H439" s="41"/>
    </row>
    <row r="440" spans="2:8" s="37" customFormat="1" ht="15.75" hidden="1">
      <c r="B440" s="38"/>
      <c r="C440" s="49"/>
      <c r="D440" s="39" t="s">
        <v>201</v>
      </c>
      <c r="E440" s="39"/>
      <c r="F440" s="20" t="s">
        <v>18</v>
      </c>
      <c r="G440" s="41"/>
      <c r="H440" s="41"/>
    </row>
    <row r="441" spans="1:9" s="32" customFormat="1" ht="15.75">
      <c r="A441" s="147"/>
      <c r="B441" s="206"/>
      <c r="C441" s="81" t="s">
        <v>202</v>
      </c>
      <c r="D441" s="81"/>
      <c r="E441" s="81"/>
      <c r="F441" s="106" t="s">
        <v>203</v>
      </c>
      <c r="G441" s="82">
        <f>G466+G444+G451+G454+G460</f>
        <v>39108</v>
      </c>
      <c r="H441" s="82">
        <f>H466+H444+H460+H454+H451+H457</f>
        <v>39108</v>
      </c>
      <c r="I441" s="83"/>
    </row>
    <row r="442" spans="2:8" s="37" customFormat="1" ht="15.75" hidden="1">
      <c r="B442" s="38"/>
      <c r="C442" s="49"/>
      <c r="D442" s="39" t="s">
        <v>204</v>
      </c>
      <c r="E442" s="39"/>
      <c r="F442" s="20" t="s">
        <v>205</v>
      </c>
      <c r="G442" s="41">
        <f>G443</f>
        <v>0</v>
      </c>
      <c r="H442" s="41">
        <f>H443</f>
        <v>0</v>
      </c>
    </row>
    <row r="443" spans="2:8" s="37" customFormat="1" ht="15.75" hidden="1">
      <c r="B443" s="38"/>
      <c r="C443" s="49"/>
      <c r="D443" s="49"/>
      <c r="E443" s="39">
        <v>4270</v>
      </c>
      <c r="F443" s="20" t="s">
        <v>29</v>
      </c>
      <c r="G443" s="41"/>
      <c r="H443" s="41"/>
    </row>
    <row r="444" spans="2:8" s="37" customFormat="1" ht="15.75" hidden="1">
      <c r="B444" s="38"/>
      <c r="C444" s="49"/>
      <c r="D444" s="39">
        <v>90002</v>
      </c>
      <c r="E444" s="39"/>
      <c r="F444" s="20" t="s">
        <v>206</v>
      </c>
      <c r="G444" s="41">
        <f>G445+G447</f>
        <v>0</v>
      </c>
      <c r="H444" s="41">
        <f>H445+H447+H448</f>
        <v>0</v>
      </c>
    </row>
    <row r="445" spans="2:8" s="37" customFormat="1" ht="15.75" hidden="1">
      <c r="B445" s="38"/>
      <c r="C445" s="49"/>
      <c r="D445" s="49"/>
      <c r="E445" s="39">
        <v>4210</v>
      </c>
      <c r="F445" s="20" t="s">
        <v>27</v>
      </c>
      <c r="G445" s="41"/>
      <c r="H445" s="41"/>
    </row>
    <row r="446" spans="2:8" s="37" customFormat="1" ht="15.75" hidden="1">
      <c r="B446" s="38"/>
      <c r="C446" s="49"/>
      <c r="D446" s="49"/>
      <c r="E446" s="39" t="s">
        <v>28</v>
      </c>
      <c r="F446" s="20" t="s">
        <v>29</v>
      </c>
      <c r="G446" s="41"/>
      <c r="H446" s="41"/>
    </row>
    <row r="447" spans="2:8" s="37" customFormat="1" ht="15.75" hidden="1">
      <c r="B447" s="38"/>
      <c r="C447" s="49"/>
      <c r="D447" s="49"/>
      <c r="E447" s="39">
        <v>4300</v>
      </c>
      <c r="F447" s="20" t="s">
        <v>262</v>
      </c>
      <c r="G447" s="41"/>
      <c r="H447" s="41"/>
    </row>
    <row r="448" spans="2:8" s="37" customFormat="1" ht="15.75" hidden="1">
      <c r="B448" s="38"/>
      <c r="C448" s="49"/>
      <c r="D448" s="49"/>
      <c r="E448" s="39">
        <v>4300</v>
      </c>
      <c r="F448" s="20" t="s">
        <v>31</v>
      </c>
      <c r="G448" s="41"/>
      <c r="H448" s="41"/>
    </row>
    <row r="449" spans="2:8" s="37" customFormat="1" ht="15.75" hidden="1">
      <c r="B449" s="38"/>
      <c r="C449" s="49"/>
      <c r="D449" s="49"/>
      <c r="E449" s="39" t="s">
        <v>60</v>
      </c>
      <c r="F449" s="20" t="s">
        <v>61</v>
      </c>
      <c r="G449" s="41"/>
      <c r="H449" s="41"/>
    </row>
    <row r="450" spans="2:8" s="37" customFormat="1" ht="15.75" hidden="1">
      <c r="B450" s="38"/>
      <c r="C450" s="49"/>
      <c r="D450" s="49"/>
      <c r="E450" s="39" t="s">
        <v>66</v>
      </c>
      <c r="F450" s="20" t="s">
        <v>69</v>
      </c>
      <c r="G450" s="41"/>
      <c r="H450" s="41"/>
    </row>
    <row r="451" spans="2:8" s="37" customFormat="1" ht="15.75" hidden="1">
      <c r="B451" s="38"/>
      <c r="C451" s="49"/>
      <c r="D451" s="39">
        <v>90003</v>
      </c>
      <c r="E451" s="39"/>
      <c r="F451" s="20" t="s">
        <v>269</v>
      </c>
      <c r="G451" s="41">
        <f>G452+G453</f>
        <v>0</v>
      </c>
      <c r="H451" s="41">
        <f>H453</f>
        <v>0</v>
      </c>
    </row>
    <row r="452" spans="2:8" s="37" customFormat="1" ht="15.75" hidden="1">
      <c r="B452" s="38"/>
      <c r="C452" s="49"/>
      <c r="D452" s="49"/>
      <c r="E452" s="39">
        <v>4210</v>
      </c>
      <c r="F452" s="20" t="s">
        <v>270</v>
      </c>
      <c r="G452" s="41"/>
      <c r="H452" s="41"/>
    </row>
    <row r="453" spans="2:8" s="37" customFormat="1" ht="15.75" hidden="1">
      <c r="B453" s="38"/>
      <c r="C453" s="49"/>
      <c r="D453" s="49"/>
      <c r="E453" s="39">
        <v>4300</v>
      </c>
      <c r="F453" s="20" t="s">
        <v>31</v>
      </c>
      <c r="G453" s="41"/>
      <c r="H453" s="41"/>
    </row>
    <row r="454" spans="2:8" s="37" customFormat="1" ht="15.75">
      <c r="B454" s="38"/>
      <c r="C454" s="49"/>
      <c r="D454" s="39">
        <v>90004</v>
      </c>
      <c r="E454" s="39"/>
      <c r="F454" s="20" t="s">
        <v>271</v>
      </c>
      <c r="G454" s="41">
        <f>G455+G456</f>
        <v>108</v>
      </c>
      <c r="H454" s="41">
        <f>H455+H456+H459</f>
        <v>108</v>
      </c>
    </row>
    <row r="455" spans="2:8" s="37" customFormat="1" ht="15.75">
      <c r="B455" s="38"/>
      <c r="C455" s="49"/>
      <c r="D455" s="49"/>
      <c r="E455" s="39">
        <v>4210</v>
      </c>
      <c r="F455" s="20" t="s">
        <v>284</v>
      </c>
      <c r="G455" s="41">
        <v>108</v>
      </c>
      <c r="H455" s="41"/>
    </row>
    <row r="456" spans="2:8" s="37" customFormat="1" ht="15.75">
      <c r="B456" s="38"/>
      <c r="C456" s="49"/>
      <c r="D456" s="49"/>
      <c r="E456" s="39">
        <v>4300</v>
      </c>
      <c r="F456" s="20" t="s">
        <v>286</v>
      </c>
      <c r="G456" s="41"/>
      <c r="H456" s="41">
        <v>108</v>
      </c>
    </row>
    <row r="457" spans="2:8" s="37" customFormat="1" ht="15.75" hidden="1">
      <c r="B457" s="38"/>
      <c r="C457" s="49"/>
      <c r="D457" s="39">
        <v>90005</v>
      </c>
      <c r="E457" s="39"/>
      <c r="F457" s="20" t="s">
        <v>398</v>
      </c>
      <c r="G457" s="41"/>
      <c r="H457" s="41">
        <f>H46</f>
        <v>0</v>
      </c>
    </row>
    <row r="458" spans="2:8" s="37" customFormat="1" ht="15.75" hidden="1">
      <c r="B458" s="38"/>
      <c r="C458" s="49"/>
      <c r="D458" s="49"/>
      <c r="E458" s="39">
        <v>4300</v>
      </c>
      <c r="F458" s="20" t="s">
        <v>31</v>
      </c>
      <c r="G458" s="41"/>
      <c r="H458" s="41"/>
    </row>
    <row r="459" spans="2:8" s="37" customFormat="1" ht="15.75" hidden="1">
      <c r="B459" s="38"/>
      <c r="C459" s="49"/>
      <c r="D459" s="49"/>
      <c r="E459" s="39">
        <v>4300</v>
      </c>
      <c r="F459" s="20" t="s">
        <v>286</v>
      </c>
      <c r="G459" s="41"/>
      <c r="H459" s="41"/>
    </row>
    <row r="460" spans="2:8" s="37" customFormat="1" ht="15.75">
      <c r="B460" s="38"/>
      <c r="C460" s="49"/>
      <c r="D460" s="39">
        <v>90015</v>
      </c>
      <c r="E460" s="39"/>
      <c r="F460" s="20" t="s">
        <v>272</v>
      </c>
      <c r="G460" s="41">
        <f>G461+G465+G462+G463</f>
        <v>3000</v>
      </c>
      <c r="H460" s="41">
        <f>H461+H464</f>
        <v>38000</v>
      </c>
    </row>
    <row r="461" spans="2:8" s="37" customFormat="1" ht="15.75">
      <c r="B461" s="38"/>
      <c r="C461" s="49"/>
      <c r="D461" s="49"/>
      <c r="E461" s="39">
        <v>4260</v>
      </c>
      <c r="F461" s="20" t="s">
        <v>47</v>
      </c>
      <c r="G461" s="41"/>
      <c r="H461" s="41">
        <v>35000</v>
      </c>
    </row>
    <row r="462" spans="2:8" s="37" customFormat="1" ht="15.75">
      <c r="B462" s="38"/>
      <c r="C462" s="49"/>
      <c r="D462" s="49"/>
      <c r="E462" s="39">
        <v>4270</v>
      </c>
      <c r="F462" s="20" t="s">
        <v>333</v>
      </c>
      <c r="G462" s="41">
        <v>1000</v>
      </c>
      <c r="H462" s="41"/>
    </row>
    <row r="463" spans="2:8" s="37" customFormat="1" ht="15.75">
      <c r="B463" s="38"/>
      <c r="C463" s="49"/>
      <c r="D463" s="49"/>
      <c r="E463" s="39">
        <v>4300</v>
      </c>
      <c r="F463" s="20" t="s">
        <v>31</v>
      </c>
      <c r="G463" s="41">
        <v>2000</v>
      </c>
      <c r="H463" s="41"/>
    </row>
    <row r="464" spans="2:8" s="37" customFormat="1" ht="15.75">
      <c r="B464" s="38"/>
      <c r="C464" s="49"/>
      <c r="D464" s="49"/>
      <c r="E464" s="39">
        <v>4480</v>
      </c>
      <c r="F464" s="20" t="s">
        <v>61</v>
      </c>
      <c r="G464" s="41"/>
      <c r="H464" s="41">
        <v>3000</v>
      </c>
    </row>
    <row r="465" spans="2:8" s="37" customFormat="1" ht="15.75" hidden="1">
      <c r="B465" s="38"/>
      <c r="C465" s="49"/>
      <c r="D465" s="49"/>
      <c r="E465" s="39">
        <v>6050</v>
      </c>
      <c r="F465" s="20" t="s">
        <v>285</v>
      </c>
      <c r="G465" s="41"/>
      <c r="H465" s="41"/>
    </row>
    <row r="466" spans="2:8" s="37" customFormat="1" ht="15.75">
      <c r="B466" s="38"/>
      <c r="C466" s="49"/>
      <c r="D466" s="39" t="s">
        <v>207</v>
      </c>
      <c r="E466" s="39"/>
      <c r="F466" s="20" t="s">
        <v>208</v>
      </c>
      <c r="G466" s="41">
        <f>G467+G468+G469+G470+G471+G472+G474+G478+G479+G482+G483+G484+G485+G486+G480+G476+G475+G473</f>
        <v>36000</v>
      </c>
      <c r="H466" s="41">
        <f>H475+H476+H481+H482+H477+H470+H471+H474+H472+H469+H468+H479</f>
        <v>1000</v>
      </c>
    </row>
    <row r="467" spans="2:8" s="37" customFormat="1" ht="45.75" customHeight="1" hidden="1">
      <c r="B467" s="38"/>
      <c r="C467" s="49"/>
      <c r="D467" s="49"/>
      <c r="E467" s="39">
        <v>2820</v>
      </c>
      <c r="F467" s="20" t="s">
        <v>128</v>
      </c>
      <c r="G467" s="41"/>
      <c r="H467" s="41"/>
    </row>
    <row r="468" spans="2:8" s="37" customFormat="1" ht="15.75" hidden="1">
      <c r="B468" s="38"/>
      <c r="C468" s="49"/>
      <c r="D468" s="49"/>
      <c r="E468" s="39">
        <v>4110</v>
      </c>
      <c r="F468" s="20" t="s">
        <v>41</v>
      </c>
      <c r="G468" s="41"/>
      <c r="H468" s="41"/>
    </row>
    <row r="469" spans="2:8" s="37" customFormat="1" ht="15.75">
      <c r="B469" s="38"/>
      <c r="C469" s="49"/>
      <c r="D469" s="49"/>
      <c r="E469" s="39">
        <v>4170</v>
      </c>
      <c r="F469" s="20" t="s">
        <v>414</v>
      </c>
      <c r="G469" s="41">
        <v>10000</v>
      </c>
      <c r="H469" s="41"/>
    </row>
    <row r="470" spans="2:8" s="37" customFormat="1" ht="15.75">
      <c r="B470" s="38"/>
      <c r="C470" s="49"/>
      <c r="D470" s="49"/>
      <c r="E470" s="39">
        <v>4210</v>
      </c>
      <c r="F470" s="20" t="s">
        <v>265</v>
      </c>
      <c r="G470" s="41"/>
      <c r="H470" s="41">
        <v>1000</v>
      </c>
    </row>
    <row r="471" spans="2:8" s="37" customFormat="1" ht="15.75">
      <c r="B471" s="38"/>
      <c r="C471" s="49"/>
      <c r="D471" s="49"/>
      <c r="E471" s="39">
        <v>4210</v>
      </c>
      <c r="F471" s="20" t="s">
        <v>27</v>
      </c>
      <c r="G471" s="41">
        <v>10000</v>
      </c>
      <c r="H471" s="41"/>
    </row>
    <row r="472" spans="2:8" s="37" customFormat="1" ht="15.75">
      <c r="B472" s="38"/>
      <c r="C472" s="49"/>
      <c r="D472" s="49"/>
      <c r="E472" s="39">
        <v>4270</v>
      </c>
      <c r="F472" s="20" t="s">
        <v>283</v>
      </c>
      <c r="G472" s="41">
        <v>1000</v>
      </c>
      <c r="H472" s="41"/>
    </row>
    <row r="473" spans="2:8" s="37" customFormat="1" ht="15.75">
      <c r="B473" s="38"/>
      <c r="C473" s="49"/>
      <c r="D473" s="49"/>
      <c r="E473" s="39">
        <v>4270</v>
      </c>
      <c r="F473" s="20" t="s">
        <v>333</v>
      </c>
      <c r="G473" s="41">
        <v>10000</v>
      </c>
      <c r="H473" s="41"/>
    </row>
    <row r="474" spans="2:9" s="37" customFormat="1" ht="15.75" hidden="1">
      <c r="B474" s="38"/>
      <c r="C474" s="49"/>
      <c r="D474" s="49"/>
      <c r="E474" s="39">
        <v>4260</v>
      </c>
      <c r="F474" s="20" t="s">
        <v>47</v>
      </c>
      <c r="G474" s="41"/>
      <c r="H474" s="41"/>
      <c r="I474" s="37" t="s">
        <v>92</v>
      </c>
    </row>
    <row r="475" spans="2:8" s="37" customFormat="1" ht="15.75">
      <c r="B475" s="38"/>
      <c r="C475" s="49"/>
      <c r="D475" s="49"/>
      <c r="E475" s="39">
        <v>4300</v>
      </c>
      <c r="F475" s="20" t="s">
        <v>408</v>
      </c>
      <c r="G475" s="41">
        <v>5000</v>
      </c>
      <c r="H475" s="41"/>
    </row>
    <row r="476" spans="2:8" s="37" customFormat="1" ht="15.75" hidden="1">
      <c r="B476" s="38"/>
      <c r="C476" s="49"/>
      <c r="D476" s="49"/>
      <c r="E476" s="39">
        <v>6050</v>
      </c>
      <c r="F476" s="20" t="s">
        <v>285</v>
      </c>
      <c r="G476" s="41"/>
      <c r="H476" s="41"/>
    </row>
    <row r="477" spans="2:8" s="37" customFormat="1" ht="15.75" hidden="1">
      <c r="B477" s="38"/>
      <c r="C477" s="49"/>
      <c r="D477" s="49"/>
      <c r="E477" s="39">
        <v>6060</v>
      </c>
      <c r="F477" s="20" t="s">
        <v>96</v>
      </c>
      <c r="G477" s="41"/>
      <c r="H477" s="41"/>
    </row>
    <row r="478" spans="2:8" s="37" customFormat="1" ht="15.75" hidden="1">
      <c r="B478" s="38"/>
      <c r="C478" s="49"/>
      <c r="D478" s="49"/>
      <c r="E478" s="39">
        <v>4300</v>
      </c>
      <c r="F478" s="20" t="s">
        <v>286</v>
      </c>
      <c r="G478" s="41"/>
      <c r="H478" s="41"/>
    </row>
    <row r="479" spans="2:8" s="37" customFormat="1" ht="15.75" customHeight="1" hidden="1">
      <c r="B479" s="38"/>
      <c r="C479" s="49"/>
      <c r="D479" s="49"/>
      <c r="E479" s="39" t="s">
        <v>56</v>
      </c>
      <c r="F479" s="20" t="s">
        <v>57</v>
      </c>
      <c r="G479" s="41"/>
      <c r="H479" s="41"/>
    </row>
    <row r="480" spans="2:8" s="37" customFormat="1" ht="15.75" customHeight="1" hidden="1">
      <c r="B480" s="38"/>
      <c r="C480" s="49"/>
      <c r="D480" s="49"/>
      <c r="E480" s="39">
        <v>6050</v>
      </c>
      <c r="F480" s="20" t="s">
        <v>409</v>
      </c>
      <c r="G480" s="41"/>
      <c r="H480" s="41"/>
    </row>
    <row r="481" spans="2:8" s="37" customFormat="1" ht="20.25" customHeight="1" hidden="1">
      <c r="B481" s="38"/>
      <c r="C481" s="49"/>
      <c r="D481" s="49"/>
      <c r="E481" s="39">
        <v>6060</v>
      </c>
      <c r="F481" s="20" t="s">
        <v>410</v>
      </c>
      <c r="G481" s="41"/>
      <c r="H481" s="41"/>
    </row>
    <row r="482" spans="2:8" s="37" customFormat="1" ht="16.5" customHeight="1" hidden="1">
      <c r="B482" s="38"/>
      <c r="C482" s="49"/>
      <c r="D482" s="49"/>
      <c r="E482" s="39">
        <v>6050</v>
      </c>
      <c r="F482" s="20" t="s">
        <v>69</v>
      </c>
      <c r="G482" s="41"/>
      <c r="H482" s="41"/>
    </row>
    <row r="483" spans="2:8" s="37" customFormat="1" ht="47.25" hidden="1">
      <c r="B483" s="38"/>
      <c r="C483" s="49"/>
      <c r="D483" s="49"/>
      <c r="E483" s="39">
        <v>6610</v>
      </c>
      <c r="F483" s="20" t="s">
        <v>209</v>
      </c>
      <c r="G483" s="41"/>
      <c r="H483" s="41"/>
    </row>
    <row r="484" spans="2:8" s="37" customFormat="1" ht="47.25" hidden="1">
      <c r="B484" s="38"/>
      <c r="C484" s="49"/>
      <c r="D484" s="49"/>
      <c r="E484" s="39">
        <v>6619</v>
      </c>
      <c r="F484" s="20" t="s">
        <v>209</v>
      </c>
      <c r="G484" s="41"/>
      <c r="H484" s="41"/>
    </row>
    <row r="485" spans="2:8" s="37" customFormat="1" ht="15.75" hidden="1">
      <c r="B485" s="38"/>
      <c r="C485" s="49"/>
      <c r="D485" s="49"/>
      <c r="E485" s="39">
        <v>6060</v>
      </c>
      <c r="F485" s="20" t="s">
        <v>96</v>
      </c>
      <c r="G485" s="41"/>
      <c r="H485" s="41"/>
    </row>
    <row r="486" spans="2:8" s="37" customFormat="1" ht="17.25" customHeight="1" hidden="1">
      <c r="B486" s="38"/>
      <c r="C486" s="49"/>
      <c r="D486" s="49"/>
      <c r="E486" s="39">
        <v>6059</v>
      </c>
      <c r="F486" s="20" t="s">
        <v>243</v>
      </c>
      <c r="G486" s="41"/>
      <c r="H486" s="41"/>
    </row>
    <row r="487" spans="2:8" s="32" customFormat="1" ht="15.75" hidden="1">
      <c r="B487" s="33"/>
      <c r="C487" s="55" t="s">
        <v>210</v>
      </c>
      <c r="D487" s="55"/>
      <c r="E487" s="55"/>
      <c r="F487" s="99" t="s">
        <v>211</v>
      </c>
      <c r="G487" s="56">
        <f>G496+G499+G490+G47+G488</f>
        <v>0</v>
      </c>
      <c r="H487" s="56">
        <f>H499+H490+H494</f>
        <v>0</v>
      </c>
    </row>
    <row r="488" spans="1:13" s="147" customFormat="1" ht="31.5" hidden="1">
      <c r="A488" s="142"/>
      <c r="B488" s="143"/>
      <c r="C488" s="144"/>
      <c r="D488" s="148">
        <v>92108</v>
      </c>
      <c r="E488" s="145"/>
      <c r="F488" s="20" t="s">
        <v>217</v>
      </c>
      <c r="G488" s="149">
        <f>G489</f>
        <v>0</v>
      </c>
      <c r="H488" s="146"/>
      <c r="I488" s="142"/>
      <c r="J488" s="142"/>
      <c r="K488" s="142"/>
      <c r="L488" s="142"/>
      <c r="M488" s="142"/>
    </row>
    <row r="489" spans="1:13" s="147" customFormat="1" ht="40.5" customHeight="1" hidden="1">
      <c r="A489" s="142"/>
      <c r="B489" s="143"/>
      <c r="C489" s="144"/>
      <c r="D489" s="145"/>
      <c r="E489" s="148">
        <v>2820</v>
      </c>
      <c r="F489" s="20" t="s">
        <v>128</v>
      </c>
      <c r="G489" s="149"/>
      <c r="H489" s="146"/>
      <c r="I489" s="142"/>
      <c r="J489" s="142"/>
      <c r="K489" s="142"/>
      <c r="L489" s="142"/>
      <c r="M489" s="142"/>
    </row>
    <row r="490" spans="2:8" s="37" customFormat="1" ht="15.75" hidden="1">
      <c r="B490" s="38"/>
      <c r="C490" s="49"/>
      <c r="D490" s="39">
        <v>92109</v>
      </c>
      <c r="E490" s="39"/>
      <c r="F490" s="20" t="s">
        <v>330</v>
      </c>
      <c r="G490" s="41">
        <f>G491+G492+G493</f>
        <v>0</v>
      </c>
      <c r="H490" s="41">
        <f>H491+H492</f>
        <v>0</v>
      </c>
    </row>
    <row r="491" spans="2:8" s="37" customFormat="1" ht="36.75" customHeight="1" hidden="1">
      <c r="B491" s="38"/>
      <c r="C491" s="49"/>
      <c r="D491" s="49"/>
      <c r="E491" s="39">
        <v>2480</v>
      </c>
      <c r="F491" s="20" t="s">
        <v>213</v>
      </c>
      <c r="G491" s="41"/>
      <c r="H491" s="41"/>
    </row>
    <row r="492" spans="2:8" s="37" customFormat="1" ht="15.75" hidden="1">
      <c r="B492" s="38"/>
      <c r="C492" s="49"/>
      <c r="D492" s="49"/>
      <c r="E492" s="39" t="s">
        <v>66</v>
      </c>
      <c r="F492" s="20" t="s">
        <v>69</v>
      </c>
      <c r="G492" s="41"/>
      <c r="H492" s="41"/>
    </row>
    <row r="493" spans="2:8" s="37" customFormat="1" ht="15.75" hidden="1">
      <c r="B493" s="38"/>
      <c r="C493" s="49"/>
      <c r="D493" s="49"/>
      <c r="E493" s="39">
        <v>6060</v>
      </c>
      <c r="F493" s="20" t="s">
        <v>96</v>
      </c>
      <c r="G493" s="41"/>
      <c r="H493" s="41"/>
    </row>
    <row r="494" spans="2:8" s="37" customFormat="1" ht="15.75" hidden="1">
      <c r="B494" s="38"/>
      <c r="C494" s="49"/>
      <c r="D494" s="39">
        <v>92116</v>
      </c>
      <c r="E494" s="39"/>
      <c r="F494" s="20" t="s">
        <v>322</v>
      </c>
      <c r="G494" s="41">
        <f>G495</f>
        <v>0</v>
      </c>
      <c r="H494" s="41">
        <f>H495</f>
        <v>0</v>
      </c>
    </row>
    <row r="495" spans="2:8" s="37" customFormat="1" ht="31.5" hidden="1">
      <c r="B495" s="38"/>
      <c r="C495" s="49"/>
      <c r="D495" s="49"/>
      <c r="E495" s="39" t="s">
        <v>212</v>
      </c>
      <c r="F495" s="20" t="s">
        <v>213</v>
      </c>
      <c r="G495" s="41"/>
      <c r="H495" s="41"/>
    </row>
    <row r="496" spans="2:8" s="37" customFormat="1" ht="15.75" hidden="1">
      <c r="B496" s="38"/>
      <c r="C496" s="49"/>
      <c r="D496" s="39" t="s">
        <v>214</v>
      </c>
      <c r="E496" s="39"/>
      <c r="F496" s="20" t="s">
        <v>215</v>
      </c>
      <c r="G496" s="41">
        <f>G497+G498</f>
        <v>0</v>
      </c>
      <c r="H496" s="41">
        <f>H497+H498</f>
        <v>0</v>
      </c>
    </row>
    <row r="497" spans="2:8" s="37" customFormat="1" ht="15.75" hidden="1">
      <c r="B497" s="38"/>
      <c r="C497" s="49"/>
      <c r="D497" s="49"/>
      <c r="E497" s="39" t="s">
        <v>26</v>
      </c>
      <c r="F497" s="20" t="s">
        <v>27</v>
      </c>
      <c r="G497" s="41"/>
      <c r="H497" s="41"/>
    </row>
    <row r="498" spans="2:8" s="37" customFormat="1" ht="15.75" hidden="1">
      <c r="B498" s="38"/>
      <c r="C498" s="49"/>
      <c r="D498" s="49"/>
      <c r="E498" s="39" t="s">
        <v>28</v>
      </c>
      <c r="F498" s="20" t="s">
        <v>29</v>
      </c>
      <c r="G498" s="41"/>
      <c r="H498" s="41"/>
    </row>
    <row r="499" spans="2:8" s="37" customFormat="1" ht="15.75" hidden="1">
      <c r="B499" s="38"/>
      <c r="C499" s="49"/>
      <c r="D499" s="39" t="s">
        <v>216</v>
      </c>
      <c r="E499" s="39"/>
      <c r="F499" s="20" t="s">
        <v>18</v>
      </c>
      <c r="G499" s="41">
        <f>G500+G501+G502+G503+G504+G506</f>
        <v>0</v>
      </c>
      <c r="H499" s="41">
        <f>H500+H501+H502+H505</f>
        <v>0</v>
      </c>
    </row>
    <row r="500" spans="2:8" s="37" customFormat="1" ht="15.75" hidden="1">
      <c r="B500" s="38"/>
      <c r="C500" s="49"/>
      <c r="D500" s="39"/>
      <c r="E500" s="39">
        <v>4210</v>
      </c>
      <c r="F500" s="20" t="s">
        <v>27</v>
      </c>
      <c r="G500" s="41"/>
      <c r="H500" s="41"/>
    </row>
    <row r="501" spans="2:8" s="37" customFormat="1" ht="46.5" customHeight="1" hidden="1">
      <c r="B501" s="38"/>
      <c r="C501" s="49"/>
      <c r="D501" s="39"/>
      <c r="E501" s="39">
        <v>2820</v>
      </c>
      <c r="F501" s="20" t="s">
        <v>288</v>
      </c>
      <c r="G501" s="41"/>
      <c r="H501" s="41"/>
    </row>
    <row r="502" spans="2:8" s="37" customFormat="1" ht="17.25" customHeight="1" hidden="1">
      <c r="B502" s="38"/>
      <c r="C502" s="49"/>
      <c r="D502" s="39"/>
      <c r="E502" s="39">
        <v>4430</v>
      </c>
      <c r="F502" s="20" t="s">
        <v>57</v>
      </c>
      <c r="G502" s="41"/>
      <c r="H502" s="41"/>
    </row>
    <row r="503" spans="2:8" s="37" customFormat="1" ht="15.75" hidden="1">
      <c r="B503" s="38"/>
      <c r="C503" s="49"/>
      <c r="D503" s="39"/>
      <c r="E503" s="39">
        <v>4170</v>
      </c>
      <c r="F503" s="20" t="s">
        <v>282</v>
      </c>
      <c r="G503" s="41"/>
      <c r="H503" s="41"/>
    </row>
    <row r="504" spans="2:8" s="37" customFormat="1" ht="15.75" hidden="1">
      <c r="B504" s="38"/>
      <c r="C504" s="49"/>
      <c r="D504" s="39"/>
      <c r="E504" s="39">
        <v>4210</v>
      </c>
      <c r="F504" s="20" t="s">
        <v>265</v>
      </c>
      <c r="G504" s="41"/>
      <c r="H504" s="41"/>
    </row>
    <row r="505" spans="2:8" s="37" customFormat="1" ht="15.75" hidden="1">
      <c r="B505" s="38"/>
      <c r="C505" s="49"/>
      <c r="D505" s="39"/>
      <c r="E505" s="39">
        <v>4300</v>
      </c>
      <c r="F505" s="20" t="s">
        <v>286</v>
      </c>
      <c r="G505" s="41"/>
      <c r="H505" s="41"/>
    </row>
    <row r="506" spans="2:8" s="37" customFormat="1" ht="15.75" hidden="1">
      <c r="B506" s="38"/>
      <c r="C506" s="49"/>
      <c r="D506" s="39"/>
      <c r="E506" s="39">
        <v>6050</v>
      </c>
      <c r="F506" s="20" t="s">
        <v>285</v>
      </c>
      <c r="G506" s="41"/>
      <c r="H506" s="41"/>
    </row>
    <row r="507" spans="2:8" s="37" customFormat="1" ht="31.5" hidden="1">
      <c r="B507" s="38"/>
      <c r="C507" s="49"/>
      <c r="D507" s="39">
        <v>92108</v>
      </c>
      <c r="E507" s="39"/>
      <c r="F507" s="20" t="s">
        <v>217</v>
      </c>
      <c r="G507" s="41"/>
      <c r="H507" s="41">
        <f>H508+H509+H510+H511</f>
        <v>0</v>
      </c>
    </row>
    <row r="508" spans="2:8" s="37" customFormat="1" ht="47.25" hidden="1">
      <c r="B508" s="38"/>
      <c r="C508" s="49"/>
      <c r="D508" s="49"/>
      <c r="E508" s="39" t="s">
        <v>176</v>
      </c>
      <c r="F508" s="20" t="s">
        <v>128</v>
      </c>
      <c r="G508" s="41"/>
      <c r="H508" s="41"/>
    </row>
    <row r="509" spans="2:8" s="37" customFormat="1" ht="15.75" hidden="1">
      <c r="B509" s="38"/>
      <c r="C509" s="49"/>
      <c r="D509" s="49"/>
      <c r="E509" s="39" t="s">
        <v>26</v>
      </c>
      <c r="F509" s="20" t="s">
        <v>27</v>
      </c>
      <c r="G509" s="41"/>
      <c r="H509" s="41"/>
    </row>
    <row r="510" spans="2:8" s="37" customFormat="1" ht="15.75" hidden="1">
      <c r="B510" s="38"/>
      <c r="C510" s="49"/>
      <c r="D510" s="49"/>
      <c r="E510" s="39" t="s">
        <v>28</v>
      </c>
      <c r="F510" s="20" t="s">
        <v>29</v>
      </c>
      <c r="G510" s="41"/>
      <c r="H510" s="41"/>
    </row>
    <row r="511" spans="2:8" s="37" customFormat="1" ht="15.75" hidden="1">
      <c r="B511" s="38"/>
      <c r="C511" s="49"/>
      <c r="D511" s="49"/>
      <c r="E511" s="39" t="s">
        <v>30</v>
      </c>
      <c r="F511" s="20" t="s">
        <v>31</v>
      </c>
      <c r="G511" s="41"/>
      <c r="H511" s="41"/>
    </row>
    <row r="512" spans="2:8" s="32" customFormat="1" ht="15.75" hidden="1">
      <c r="B512" s="33"/>
      <c r="C512" s="55" t="s">
        <v>218</v>
      </c>
      <c r="D512" s="55"/>
      <c r="E512" s="55"/>
      <c r="F512" s="99" t="s">
        <v>219</v>
      </c>
      <c r="G512" s="56">
        <f>G513+G518</f>
        <v>0</v>
      </c>
      <c r="H512" s="56">
        <f>H513+H518</f>
        <v>0</v>
      </c>
    </row>
    <row r="513" spans="2:8" s="37" customFormat="1" ht="15.75" hidden="1">
      <c r="B513" s="38"/>
      <c r="C513" s="49"/>
      <c r="D513" s="39" t="s">
        <v>220</v>
      </c>
      <c r="E513" s="39"/>
      <c r="F513" s="20" t="s">
        <v>221</v>
      </c>
      <c r="G513" s="41">
        <f>G514+G516</f>
        <v>0</v>
      </c>
      <c r="H513" s="41">
        <f>H514+H515+H517+H516</f>
        <v>0</v>
      </c>
    </row>
    <row r="514" spans="2:8" s="37" customFormat="1" ht="18" customHeight="1" hidden="1">
      <c r="B514" s="38"/>
      <c r="C514" s="49"/>
      <c r="D514" s="49"/>
      <c r="E514" s="39">
        <v>4210</v>
      </c>
      <c r="F514" s="20" t="s">
        <v>232</v>
      </c>
      <c r="G514" s="41"/>
      <c r="H514" s="41"/>
    </row>
    <row r="515" spans="2:13" s="37" customFormat="1" ht="15.75" hidden="1">
      <c r="B515" s="38"/>
      <c r="C515" s="49"/>
      <c r="D515" s="49"/>
      <c r="E515" s="39">
        <v>4210</v>
      </c>
      <c r="F515" s="20" t="s">
        <v>27</v>
      </c>
      <c r="G515" s="41"/>
      <c r="H515" s="41"/>
      <c r="M515" s="37">
        <f>380000-227774</f>
        <v>152226</v>
      </c>
    </row>
    <row r="516" spans="2:8" s="37" customFormat="1" ht="15.75" hidden="1">
      <c r="B516" s="38"/>
      <c r="C516" s="49"/>
      <c r="D516" s="49"/>
      <c r="E516" s="39">
        <v>6050</v>
      </c>
      <c r="F516" s="20" t="s">
        <v>285</v>
      </c>
      <c r="G516" s="41"/>
      <c r="H516" s="41"/>
    </row>
    <row r="517" spans="2:8" s="37" customFormat="1" ht="47.25" hidden="1">
      <c r="B517" s="38"/>
      <c r="C517" s="49"/>
      <c r="D517" s="49"/>
      <c r="E517" s="39">
        <v>6239</v>
      </c>
      <c r="F517" s="20" t="s">
        <v>257</v>
      </c>
      <c r="G517" s="41"/>
      <c r="H517" s="41"/>
    </row>
    <row r="518" spans="2:8" s="37" customFormat="1" ht="15.75" hidden="1">
      <c r="B518" s="38"/>
      <c r="C518" s="49"/>
      <c r="D518" s="39" t="s">
        <v>222</v>
      </c>
      <c r="E518" s="39"/>
      <c r="F518" s="20" t="s">
        <v>223</v>
      </c>
      <c r="G518" s="41">
        <f>G519+G520+G521</f>
        <v>0</v>
      </c>
      <c r="H518" s="41">
        <f>H519+H520+H521+H522</f>
        <v>0</v>
      </c>
    </row>
    <row r="519" spans="2:8" s="37" customFormat="1" ht="15.75" hidden="1">
      <c r="B519" s="38"/>
      <c r="C519" s="49"/>
      <c r="D519" s="49"/>
      <c r="E519" s="39">
        <v>4210</v>
      </c>
      <c r="F519" s="20" t="s">
        <v>265</v>
      </c>
      <c r="G519" s="41"/>
      <c r="H519" s="41"/>
    </row>
    <row r="520" spans="2:8" s="37" customFormat="1" ht="44.25" customHeight="1" hidden="1">
      <c r="B520" s="38"/>
      <c r="C520" s="49"/>
      <c r="D520" s="49"/>
      <c r="E520" s="57">
        <v>2820</v>
      </c>
      <c r="F520" s="20" t="s">
        <v>287</v>
      </c>
      <c r="G520" s="41"/>
      <c r="H520" s="41"/>
    </row>
    <row r="521" spans="2:8" s="37" customFormat="1" ht="15.75" hidden="1">
      <c r="B521" s="38"/>
      <c r="C521" s="49"/>
      <c r="D521" s="49"/>
      <c r="E521" s="57">
        <v>4300</v>
      </c>
      <c r="F521" s="20" t="s">
        <v>286</v>
      </c>
      <c r="G521" s="58"/>
      <c r="H521" s="58"/>
    </row>
    <row r="522" spans="2:8" s="37" customFormat="1" ht="63" hidden="1">
      <c r="B522" s="38"/>
      <c r="C522" s="49"/>
      <c r="D522" s="49"/>
      <c r="E522" s="57">
        <v>6230</v>
      </c>
      <c r="F522" s="20" t="s">
        <v>261</v>
      </c>
      <c r="G522" s="58"/>
      <c r="H522" s="58"/>
    </row>
    <row r="523" spans="1:10" s="32" customFormat="1" ht="15.75">
      <c r="A523" s="147"/>
      <c r="B523" s="206"/>
      <c r="C523" s="233" t="s">
        <v>22</v>
      </c>
      <c r="D523" s="233"/>
      <c r="E523" s="233"/>
      <c r="F523" s="233"/>
      <c r="G523" s="42">
        <f>G441+G512+G185+G229+G487+G378+G372+G330+G120+G375+G177+G219+G413+G395+G210</f>
        <v>44643</v>
      </c>
      <c r="H523" s="42">
        <f>H487+H441+H395+H378+H320+H229+H120+H177+H372+H512+H185+H330+H210+H413+H219</f>
        <v>178850.75</v>
      </c>
      <c r="I523" s="69">
        <f>I512+I395+I378+I375+I365+I320+I229+I185</f>
        <v>0</v>
      </c>
      <c r="J523" s="70">
        <f>G523-H523</f>
        <v>-134207.75</v>
      </c>
    </row>
    <row r="524" spans="3:9" ht="15.75" hidden="1">
      <c r="C524" s="71" t="s">
        <v>22</v>
      </c>
      <c r="D524" s="71"/>
      <c r="E524" s="71"/>
      <c r="F524" s="71"/>
      <c r="G524" s="72">
        <f>G512+G441+G413+G378++G330+G210+G120+G375</f>
        <v>39643</v>
      </c>
      <c r="H524" s="72">
        <f>H512+H441+H413+H378++H330+H210+H120</f>
        <v>173850.75</v>
      </c>
      <c r="I524" s="43">
        <f>H524-G524</f>
        <v>134207.75</v>
      </c>
    </row>
    <row r="525" ht="15.75">
      <c r="F525" s="73"/>
    </row>
    <row r="526" ht="15.75">
      <c r="F526" s="73"/>
    </row>
    <row r="527" ht="15.75">
      <c r="F527" s="73"/>
    </row>
    <row r="528" ht="15.75">
      <c r="F528" s="73"/>
    </row>
    <row r="529" ht="15.75">
      <c r="F529" s="73"/>
    </row>
    <row r="530" ht="15.75">
      <c r="F530" s="73"/>
    </row>
    <row r="531" ht="15.75">
      <c r="F531" s="73"/>
    </row>
    <row r="532" ht="15.75">
      <c r="F532" s="73"/>
    </row>
    <row r="533" ht="15.75">
      <c r="F533" s="73"/>
    </row>
    <row r="534" ht="15.75">
      <c r="F534" s="73"/>
    </row>
    <row r="535" ht="15.75">
      <c r="F535" s="73"/>
    </row>
    <row r="536" ht="15.75">
      <c r="F536" s="73"/>
    </row>
    <row r="537" ht="15.75">
      <c r="F537" s="73"/>
    </row>
    <row r="538" ht="15.75">
      <c r="F538" s="73"/>
    </row>
    <row r="539" ht="15.75">
      <c r="F539" s="73"/>
    </row>
    <row r="540" ht="15.75">
      <c r="F540" s="73"/>
    </row>
    <row r="541" ht="15.75">
      <c r="F541" s="73"/>
    </row>
    <row r="542" ht="16.5" customHeight="1">
      <c r="F542" s="73"/>
    </row>
    <row r="543" ht="12.75" customHeight="1"/>
    <row r="544" spans="3:8" ht="15.75">
      <c r="C544" s="74"/>
      <c r="D544" s="74"/>
      <c r="E544" s="74"/>
      <c r="F544" s="74"/>
      <c r="G544" s="74"/>
      <c r="H544" s="74"/>
    </row>
    <row r="545" spans="3:8" ht="15.75">
      <c r="C545" s="74"/>
      <c r="D545" s="74"/>
      <c r="E545" s="74"/>
      <c r="F545" s="74"/>
      <c r="G545" s="74"/>
      <c r="H545" s="74"/>
    </row>
    <row r="546" spans="3:8" ht="15.75">
      <c r="C546" s="74"/>
      <c r="D546" s="74"/>
      <c r="E546" s="74"/>
      <c r="F546" s="74"/>
      <c r="G546" s="74"/>
      <c r="H546" s="74"/>
    </row>
    <row r="547" spans="3:8" ht="15.75">
      <c r="C547" s="74"/>
      <c r="D547" s="74"/>
      <c r="E547" s="74"/>
      <c r="F547" s="74"/>
      <c r="G547" s="74"/>
      <c r="H547" s="74"/>
    </row>
    <row r="548" spans="3:8" ht="15.75">
      <c r="C548" s="75"/>
      <c r="D548" s="75"/>
      <c r="E548" s="75"/>
      <c r="F548" s="75"/>
      <c r="G548" s="75"/>
      <c r="H548" s="75"/>
    </row>
  </sheetData>
  <sheetProtection/>
  <mergeCells count="7">
    <mergeCell ref="C523:F523"/>
    <mergeCell ref="G1:H1"/>
    <mergeCell ref="G2:H4"/>
    <mergeCell ref="C4:F4"/>
    <mergeCell ref="C6:D6"/>
    <mergeCell ref="C113:F113"/>
    <mergeCell ref="C116:D116"/>
  </mergeCells>
  <printOptions/>
  <pageMargins left="0.7479166666666667" right="0.7479166666666667" top="0.5402777777777777" bottom="0.9840277777777778" header="0.5118055555555556" footer="0.5118055555555556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9"/>
  <sheetViews>
    <sheetView zoomScalePageLayoutView="0" workbookViewId="0" topLeftCell="B1">
      <selection activeCell="H429" sqref="C1:H429"/>
    </sheetView>
  </sheetViews>
  <sheetFormatPr defaultColWidth="9.140625" defaultRowHeight="12.75"/>
  <cols>
    <col min="1" max="1" width="5.57421875" style="0" hidden="1" customWidth="1"/>
    <col min="2" max="2" width="1.421875" style="0" customWidth="1"/>
    <col min="6" max="6" width="49.8515625" style="0" customWidth="1"/>
    <col min="7" max="7" width="13.8515625" style="0" customWidth="1"/>
    <col min="8" max="8" width="16.28125" style="0" customWidth="1"/>
  </cols>
  <sheetData>
    <row r="2" spans="1:8" ht="15.75">
      <c r="A2" s="1"/>
      <c r="B2" s="3"/>
      <c r="C2" s="3"/>
      <c r="D2" s="3"/>
      <c r="E2" s="3"/>
      <c r="F2" s="3"/>
      <c r="G2" s="234"/>
      <c r="H2" s="234"/>
    </row>
    <row r="3" spans="1:8" ht="15.75">
      <c r="A3" s="1"/>
      <c r="B3" s="3"/>
      <c r="C3" s="3"/>
      <c r="D3" s="3"/>
      <c r="E3" s="3"/>
      <c r="F3" s="3"/>
      <c r="G3" s="235" t="s">
        <v>412</v>
      </c>
      <c r="H3" s="235"/>
    </row>
    <row r="4" spans="1:8" ht="15.75">
      <c r="A4" s="1"/>
      <c r="B4" s="3"/>
      <c r="C4" s="3"/>
      <c r="D4" s="3"/>
      <c r="E4" s="3"/>
      <c r="F4" s="3"/>
      <c r="G4" s="235"/>
      <c r="H4" s="235"/>
    </row>
    <row r="5" spans="1:8" ht="15.75">
      <c r="A5" s="1"/>
      <c r="B5" s="3"/>
      <c r="G5" s="235"/>
      <c r="H5" s="235"/>
    </row>
    <row r="6" spans="1:8" ht="15.75">
      <c r="A6" s="1"/>
      <c r="B6" s="3"/>
      <c r="C6" s="236" t="s">
        <v>343</v>
      </c>
      <c r="D6" s="236"/>
      <c r="E6" s="236"/>
      <c r="F6" s="236"/>
      <c r="G6" s="150"/>
      <c r="H6" s="150"/>
    </row>
    <row r="7" spans="1:8" ht="15.75">
      <c r="A7" s="1"/>
      <c r="B7" s="3"/>
      <c r="C7" s="3"/>
      <c r="D7" s="3"/>
      <c r="E7" s="3"/>
      <c r="F7" s="3"/>
      <c r="G7" s="3"/>
      <c r="H7" s="3"/>
    </row>
    <row r="8" spans="1:8" ht="15.75">
      <c r="A8" s="1"/>
      <c r="B8" s="3"/>
      <c r="C8" s="237" t="s">
        <v>1</v>
      </c>
      <c r="D8" s="237"/>
      <c r="E8" s="3"/>
      <c r="F8" s="3"/>
      <c r="G8" s="3"/>
      <c r="H8" s="3"/>
    </row>
    <row r="9" spans="1:8" ht="15.75">
      <c r="A9" s="1"/>
      <c r="B9" s="3"/>
      <c r="C9" s="4"/>
      <c r="D9" s="4"/>
      <c r="E9" s="3"/>
      <c r="F9" s="3"/>
      <c r="G9" s="3"/>
      <c r="H9" s="3"/>
    </row>
    <row r="10" spans="1:8" ht="31.5">
      <c r="A10" s="1"/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1:8" ht="15.75">
      <c r="A11" s="151"/>
      <c r="B11" s="211"/>
      <c r="C11" s="152" t="s">
        <v>8</v>
      </c>
      <c r="D11" s="153"/>
      <c r="E11" s="153"/>
      <c r="F11" s="154" t="s">
        <v>9</v>
      </c>
      <c r="G11" s="155"/>
      <c r="H11" s="156">
        <f>H12</f>
        <v>134207.75</v>
      </c>
    </row>
    <row r="12" spans="1:8" ht="15.75">
      <c r="A12" s="1"/>
      <c r="B12" s="3"/>
      <c r="C12" s="210"/>
      <c r="D12" s="157" t="s">
        <v>70</v>
      </c>
      <c r="E12" s="5"/>
      <c r="F12" s="98" t="s">
        <v>18</v>
      </c>
      <c r="G12" s="6"/>
      <c r="H12" s="158">
        <f>H13</f>
        <v>134207.75</v>
      </c>
    </row>
    <row r="13" spans="1:8" ht="63">
      <c r="A13" s="1"/>
      <c r="B13" s="3"/>
      <c r="C13" s="209"/>
      <c r="D13" s="5"/>
      <c r="E13" s="51">
        <v>2010</v>
      </c>
      <c r="F13" s="14" t="s">
        <v>12</v>
      </c>
      <c r="G13" s="6"/>
      <c r="H13" s="158">
        <v>134207.75</v>
      </c>
    </row>
    <row r="14" spans="1:8" ht="15.75" hidden="1">
      <c r="A14" s="1"/>
      <c r="B14" s="3"/>
      <c r="C14" s="159">
        <v>750</v>
      </c>
      <c r="D14" s="159"/>
      <c r="E14" s="160"/>
      <c r="F14" s="110" t="s">
        <v>104</v>
      </c>
      <c r="G14" s="161">
        <f>G15</f>
        <v>0</v>
      </c>
      <c r="H14" s="162">
        <f>H15</f>
        <v>0</v>
      </c>
    </row>
    <row r="15" spans="1:8" ht="15.75" hidden="1">
      <c r="A15" s="1"/>
      <c r="B15" s="3"/>
      <c r="C15" s="5"/>
      <c r="D15" s="163">
        <v>75011</v>
      </c>
      <c r="E15" s="51"/>
      <c r="F15" s="14" t="s">
        <v>344</v>
      </c>
      <c r="G15" s="164">
        <f>G16</f>
        <v>0</v>
      </c>
      <c r="H15" s="158">
        <f>H16</f>
        <v>0</v>
      </c>
    </row>
    <row r="16" spans="1:8" ht="63" hidden="1">
      <c r="A16" s="1"/>
      <c r="B16" s="3"/>
      <c r="C16" s="8"/>
      <c r="D16" s="8"/>
      <c r="E16" s="13">
        <v>2010</v>
      </c>
      <c r="F16" s="14" t="s">
        <v>12</v>
      </c>
      <c r="G16" s="9"/>
      <c r="H16" s="9"/>
    </row>
    <row r="17" spans="1:8" ht="31.5" hidden="1">
      <c r="A17" s="165"/>
      <c r="B17" s="166"/>
      <c r="C17" s="167">
        <v>751</v>
      </c>
      <c r="D17" s="168"/>
      <c r="E17" s="168"/>
      <c r="F17" s="88" t="s">
        <v>11</v>
      </c>
      <c r="G17" s="169">
        <f>G18</f>
        <v>0</v>
      </c>
      <c r="H17" s="169">
        <f>H18+H20</f>
        <v>0</v>
      </c>
    </row>
    <row r="18" spans="1:8" ht="15.75" hidden="1">
      <c r="A18" s="1"/>
      <c r="B18" s="3"/>
      <c r="C18" s="8"/>
      <c r="D18" s="11" t="s">
        <v>345</v>
      </c>
      <c r="E18" s="8"/>
      <c r="F18" s="12" t="s">
        <v>346</v>
      </c>
      <c r="G18" s="9">
        <f>G19+G24</f>
        <v>0</v>
      </c>
      <c r="H18" s="9">
        <f>H19</f>
        <v>0</v>
      </c>
    </row>
    <row r="19" spans="1:8" ht="63" hidden="1">
      <c r="A19" s="1"/>
      <c r="B19" s="3"/>
      <c r="C19" s="16"/>
      <c r="D19" s="16"/>
      <c r="E19" s="17">
        <v>2010</v>
      </c>
      <c r="F19" s="14" t="s">
        <v>12</v>
      </c>
      <c r="G19" s="15"/>
      <c r="H19" s="19"/>
    </row>
    <row r="20" spans="1:8" ht="15.75" hidden="1">
      <c r="A20" s="1"/>
      <c r="B20" s="3"/>
      <c r="C20" s="16"/>
      <c r="D20" s="17">
        <v>75110</v>
      </c>
      <c r="E20" s="17"/>
      <c r="F20" s="14" t="s">
        <v>347</v>
      </c>
      <c r="G20" s="170"/>
      <c r="H20" s="19">
        <f>H21</f>
        <v>0</v>
      </c>
    </row>
    <row r="21" spans="1:8" ht="63" hidden="1">
      <c r="A21" s="1"/>
      <c r="B21" s="3"/>
      <c r="C21" s="16"/>
      <c r="D21" s="16"/>
      <c r="E21" s="17">
        <v>2010</v>
      </c>
      <c r="F21" s="14" t="s">
        <v>12</v>
      </c>
      <c r="G21" s="15"/>
      <c r="H21" s="19"/>
    </row>
    <row r="22" spans="1:8" ht="15.75" hidden="1">
      <c r="A22" s="1"/>
      <c r="B22" s="3"/>
      <c r="C22" s="171">
        <v>801</v>
      </c>
      <c r="D22" s="172"/>
      <c r="E22" s="171"/>
      <c r="F22" s="110" t="s">
        <v>19</v>
      </c>
      <c r="G22" s="173"/>
      <c r="H22" s="174">
        <f>H23+H25</f>
        <v>0</v>
      </c>
    </row>
    <row r="23" spans="1:8" ht="15.75" hidden="1">
      <c r="A23" s="165"/>
      <c r="B23" s="166"/>
      <c r="C23" s="175"/>
      <c r="D23" s="205">
        <v>80101</v>
      </c>
      <c r="E23" s="176"/>
      <c r="F23" s="231" t="s">
        <v>224</v>
      </c>
      <c r="G23" s="177"/>
      <c r="H23" s="232">
        <f>H24</f>
        <v>0</v>
      </c>
    </row>
    <row r="24" spans="1:8" ht="63" hidden="1">
      <c r="A24" s="1"/>
      <c r="B24" s="3"/>
      <c r="C24" s="16"/>
      <c r="D24" s="16"/>
      <c r="E24" s="17">
        <v>2010</v>
      </c>
      <c r="F24" s="14" t="s">
        <v>12</v>
      </c>
      <c r="G24" s="19"/>
      <c r="H24" s="19"/>
    </row>
    <row r="25" spans="1:8" ht="15.75" hidden="1">
      <c r="A25" s="1"/>
      <c r="B25" s="3"/>
      <c r="C25" s="16"/>
      <c r="D25" s="17">
        <v>80110</v>
      </c>
      <c r="E25" s="17"/>
      <c r="F25" s="14" t="s">
        <v>159</v>
      </c>
      <c r="G25" s="19"/>
      <c r="H25" s="19">
        <f>H26</f>
        <v>0</v>
      </c>
    </row>
    <row r="26" spans="1:8" ht="63" hidden="1">
      <c r="A26" s="1"/>
      <c r="B26" s="3"/>
      <c r="C26" s="16"/>
      <c r="D26" s="16"/>
      <c r="E26" s="17">
        <v>2010</v>
      </c>
      <c r="F26" s="14" t="s">
        <v>12</v>
      </c>
      <c r="G26" s="19"/>
      <c r="H26" s="19"/>
    </row>
    <row r="27" spans="1:8" ht="15.75" hidden="1">
      <c r="A27" s="1"/>
      <c r="B27" s="3"/>
      <c r="C27" s="171">
        <v>851</v>
      </c>
      <c r="D27" s="172"/>
      <c r="E27" s="171"/>
      <c r="F27" s="110" t="s">
        <v>168</v>
      </c>
      <c r="G27" s="174"/>
      <c r="H27" s="174">
        <f>H28</f>
        <v>0</v>
      </c>
    </row>
    <row r="28" spans="1:8" ht="15.75" hidden="1">
      <c r="A28" s="1"/>
      <c r="B28" s="3"/>
      <c r="C28" s="16"/>
      <c r="D28" s="17">
        <v>85195</v>
      </c>
      <c r="E28" s="17"/>
      <c r="F28" s="14" t="s">
        <v>18</v>
      </c>
      <c r="G28" s="19"/>
      <c r="H28" s="19">
        <f>H29</f>
        <v>0</v>
      </c>
    </row>
    <row r="29" spans="1:8" ht="63" hidden="1">
      <c r="A29" s="1"/>
      <c r="B29" s="3"/>
      <c r="C29" s="16"/>
      <c r="D29" s="16"/>
      <c r="E29" s="17">
        <v>2010</v>
      </c>
      <c r="F29" s="14" t="s">
        <v>12</v>
      </c>
      <c r="G29" s="19"/>
      <c r="H29" s="19"/>
    </row>
    <row r="30" spans="1:8" ht="16.5" customHeight="1" hidden="1">
      <c r="A30" s="1"/>
      <c r="B30" s="3"/>
      <c r="C30" s="167">
        <v>852</v>
      </c>
      <c r="D30" s="178"/>
      <c r="E30" s="167"/>
      <c r="F30" s="179" t="s">
        <v>14</v>
      </c>
      <c r="G30" s="180">
        <f>G34+G38+G40</f>
        <v>0</v>
      </c>
      <c r="H30" s="180">
        <f>H36+H31+H38+H40+H34</f>
        <v>0</v>
      </c>
    </row>
    <row r="31" spans="1:8" ht="16.5" customHeight="1" hidden="1">
      <c r="A31" s="1"/>
      <c r="B31" s="3"/>
      <c r="C31" s="215"/>
      <c r="D31" s="220">
        <v>85211</v>
      </c>
      <c r="E31" s="217"/>
      <c r="F31" s="12" t="s">
        <v>233</v>
      </c>
      <c r="G31" s="218"/>
      <c r="H31" s="218">
        <f>H32+H33</f>
        <v>0</v>
      </c>
    </row>
    <row r="32" spans="1:8" ht="81" customHeight="1" hidden="1">
      <c r="A32" s="1"/>
      <c r="B32" s="3"/>
      <c r="C32" s="215"/>
      <c r="D32" s="219"/>
      <c r="E32" s="25">
        <v>2060</v>
      </c>
      <c r="F32" s="214" t="s">
        <v>390</v>
      </c>
      <c r="G32" s="218"/>
      <c r="H32" s="221"/>
    </row>
    <row r="33" spans="1:8" ht="97.5" customHeight="1" hidden="1">
      <c r="A33" s="1"/>
      <c r="B33" s="3"/>
      <c r="C33" s="215"/>
      <c r="D33" s="216"/>
      <c r="E33" s="25">
        <v>6340</v>
      </c>
      <c r="F33" s="214" t="s">
        <v>391</v>
      </c>
      <c r="G33" s="218"/>
      <c r="H33" s="221"/>
    </row>
    <row r="34" spans="1:8" ht="47.25" hidden="1">
      <c r="A34" s="181"/>
      <c r="B34" s="178"/>
      <c r="C34" s="25"/>
      <c r="D34" s="25">
        <v>85212</v>
      </c>
      <c r="E34" s="25"/>
      <c r="F34" s="182" t="s">
        <v>348</v>
      </c>
      <c r="G34" s="27">
        <f>G35</f>
        <v>0</v>
      </c>
      <c r="H34" s="27">
        <f>H35</f>
        <v>0</v>
      </c>
    </row>
    <row r="35" spans="1:8" ht="63" hidden="1">
      <c r="A35" s="1"/>
      <c r="B35" s="3"/>
      <c r="C35" s="140"/>
      <c r="D35" s="25"/>
      <c r="E35" s="25">
        <v>2010</v>
      </c>
      <c r="F35" s="14" t="s">
        <v>12</v>
      </c>
      <c r="G35" s="27"/>
      <c r="H35" s="27"/>
    </row>
    <row r="36" spans="1:8" ht="15.75" hidden="1">
      <c r="A36" s="1"/>
      <c r="B36" s="3"/>
      <c r="C36" s="205"/>
      <c r="D36" s="25">
        <v>85215</v>
      </c>
      <c r="E36" s="25"/>
      <c r="F36" s="14" t="s">
        <v>186</v>
      </c>
      <c r="G36" s="27"/>
      <c r="H36" s="27">
        <f>H37</f>
        <v>0</v>
      </c>
    </row>
    <row r="37" spans="1:8" ht="63" hidden="1">
      <c r="A37" s="1"/>
      <c r="B37" s="3"/>
      <c r="C37" s="140"/>
      <c r="D37" s="25"/>
      <c r="E37" s="25">
        <v>2010</v>
      </c>
      <c r="F37" s="14" t="s">
        <v>12</v>
      </c>
      <c r="G37" s="27"/>
      <c r="H37" s="27"/>
    </row>
    <row r="38" spans="1:8" ht="15.75" hidden="1">
      <c r="A38" s="1"/>
      <c r="B38" s="3"/>
      <c r="C38" s="140"/>
      <c r="D38" s="25">
        <v>85219</v>
      </c>
      <c r="E38" s="25"/>
      <c r="F38" s="14" t="s">
        <v>17</v>
      </c>
      <c r="G38" s="27">
        <f>G39</f>
        <v>0</v>
      </c>
      <c r="H38" s="27">
        <f>H39</f>
        <v>0</v>
      </c>
    </row>
    <row r="39" spans="1:8" ht="63" hidden="1">
      <c r="A39" s="1"/>
      <c r="B39" s="3"/>
      <c r="C39" s="140"/>
      <c r="D39" s="25"/>
      <c r="E39" s="25">
        <v>2010</v>
      </c>
      <c r="F39" s="14" t="s">
        <v>12</v>
      </c>
      <c r="G39" s="27"/>
      <c r="H39" s="27"/>
    </row>
    <row r="40" spans="1:8" ht="21" customHeight="1" hidden="1">
      <c r="A40" s="1"/>
      <c r="B40" s="3"/>
      <c r="C40" s="140"/>
      <c r="D40" s="25">
        <v>85295</v>
      </c>
      <c r="E40" s="25"/>
      <c r="F40" s="14" t="s">
        <v>18</v>
      </c>
      <c r="G40" s="26">
        <f>G41+G42</f>
        <v>0</v>
      </c>
      <c r="H40" s="27">
        <f>H41</f>
        <v>0</v>
      </c>
    </row>
    <row r="41" spans="1:8" ht="62.25" customHeight="1" hidden="1">
      <c r="A41" s="1"/>
      <c r="B41" s="3"/>
      <c r="C41" s="140"/>
      <c r="D41" s="25"/>
      <c r="E41" s="25">
        <v>2010</v>
      </c>
      <c r="F41" s="14" t="s">
        <v>12</v>
      </c>
      <c r="G41" s="26"/>
      <c r="H41" s="27"/>
    </row>
    <row r="42" spans="1:8" ht="50.25" customHeight="1" hidden="1">
      <c r="A42" s="1"/>
      <c r="B42" s="3"/>
      <c r="C42" s="25"/>
      <c r="D42" s="25"/>
      <c r="E42" s="25">
        <v>6310</v>
      </c>
      <c r="F42" s="14" t="s">
        <v>393</v>
      </c>
      <c r="G42" s="26"/>
      <c r="H42" s="27"/>
    </row>
    <row r="43" spans="1:8" ht="15.75">
      <c r="A43" s="1"/>
      <c r="B43" s="3"/>
      <c r="C43" s="233" t="s">
        <v>22</v>
      </c>
      <c r="D43" s="233"/>
      <c r="E43" s="233"/>
      <c r="F43" s="233"/>
      <c r="G43" s="42">
        <f>G30+G17</f>
        <v>0</v>
      </c>
      <c r="H43" s="42">
        <f>H30+H27+H22+H17+H11+H14</f>
        <v>134207.75</v>
      </c>
    </row>
    <row r="44" spans="1:8" ht="15.75">
      <c r="A44" s="1"/>
      <c r="B44" s="3"/>
      <c r="C44" s="4"/>
      <c r="D44" s="4"/>
      <c r="E44" s="3"/>
      <c r="F44" s="3"/>
      <c r="G44" s="3"/>
      <c r="H44" s="44"/>
    </row>
    <row r="45" spans="1:8" ht="15.75" hidden="1">
      <c r="A45" s="1"/>
      <c r="B45" s="3"/>
      <c r="C45" s="4"/>
      <c r="D45" s="4" t="s">
        <v>349</v>
      </c>
      <c r="E45" s="3"/>
      <c r="F45" s="3"/>
      <c r="G45" s="3"/>
      <c r="H45" s="44"/>
    </row>
    <row r="46" spans="1:8" ht="15.75">
      <c r="A46" s="1"/>
      <c r="B46" s="3"/>
      <c r="C46" s="237" t="s">
        <v>23</v>
      </c>
      <c r="D46" s="237"/>
      <c r="E46" s="3"/>
      <c r="F46" s="3"/>
      <c r="G46" s="3"/>
      <c r="H46" s="44"/>
    </row>
    <row r="47" spans="1:8" ht="15.75" hidden="1">
      <c r="A47" s="1"/>
      <c r="B47" s="3"/>
      <c r="C47" s="4"/>
      <c r="D47" s="4"/>
      <c r="E47" s="3"/>
      <c r="F47" s="3"/>
      <c r="G47" s="3"/>
      <c r="H47" s="44"/>
    </row>
    <row r="48" spans="1:8" ht="15.75">
      <c r="A48" s="1"/>
      <c r="B48" s="2"/>
      <c r="C48" s="45"/>
      <c r="D48" s="45"/>
      <c r="E48" s="45"/>
      <c r="F48" s="46"/>
      <c r="G48" s="45"/>
      <c r="H48" s="45"/>
    </row>
    <row r="49" spans="1:8" ht="31.5">
      <c r="A49" s="1"/>
      <c r="B49" s="2"/>
      <c r="C49" s="5" t="s">
        <v>2</v>
      </c>
      <c r="D49" s="5" t="s">
        <v>3</v>
      </c>
      <c r="E49" s="5" t="s">
        <v>4</v>
      </c>
      <c r="F49" s="5" t="s">
        <v>5</v>
      </c>
      <c r="G49" s="7" t="s">
        <v>6</v>
      </c>
      <c r="H49" s="7" t="s">
        <v>7</v>
      </c>
    </row>
    <row r="50" spans="1:8" ht="15.75">
      <c r="A50" s="32"/>
      <c r="B50" s="206"/>
      <c r="C50" s="183" t="s">
        <v>8</v>
      </c>
      <c r="D50" s="47"/>
      <c r="E50" s="47"/>
      <c r="F50" s="91" t="s">
        <v>9</v>
      </c>
      <c r="G50" s="36">
        <f>G51+G81+G55</f>
        <v>0</v>
      </c>
      <c r="H50" s="36">
        <f>H51+H81+H55</f>
        <v>134207.75</v>
      </c>
    </row>
    <row r="51" spans="1:8" ht="15.75" hidden="1">
      <c r="A51" s="1"/>
      <c r="B51" s="2"/>
      <c r="C51" s="49"/>
      <c r="D51" s="39" t="s">
        <v>24</v>
      </c>
      <c r="E51" s="39"/>
      <c r="F51" s="12" t="s">
        <v>25</v>
      </c>
      <c r="G51" s="41">
        <f>G52+G53+G54</f>
        <v>0</v>
      </c>
      <c r="H51" s="41">
        <f>H52+H53+H54</f>
        <v>0</v>
      </c>
    </row>
    <row r="52" spans="1:8" ht="15.75" hidden="1">
      <c r="A52" s="1"/>
      <c r="B52" s="2"/>
      <c r="C52" s="49"/>
      <c r="D52" s="49"/>
      <c r="E52" s="39" t="s">
        <v>26</v>
      </c>
      <c r="F52" s="12" t="s">
        <v>27</v>
      </c>
      <c r="G52" s="41"/>
      <c r="H52" s="41"/>
    </row>
    <row r="53" spans="1:8" ht="15.75" hidden="1">
      <c r="A53" s="1"/>
      <c r="B53" s="2"/>
      <c r="C53" s="49"/>
      <c r="D53" s="49"/>
      <c r="E53" s="39" t="s">
        <v>28</v>
      </c>
      <c r="F53" s="12" t="s">
        <v>29</v>
      </c>
      <c r="G53" s="41"/>
      <c r="H53" s="41"/>
    </row>
    <row r="54" spans="1:8" ht="15.75" hidden="1">
      <c r="A54" s="1"/>
      <c r="B54" s="2"/>
      <c r="C54" s="49"/>
      <c r="D54" s="49"/>
      <c r="E54" s="39" t="s">
        <v>30</v>
      </c>
      <c r="F54" s="12" t="s">
        <v>31</v>
      </c>
      <c r="G54" s="41"/>
      <c r="H54" s="41"/>
    </row>
    <row r="55" spans="1:8" ht="15.75">
      <c r="A55" s="1"/>
      <c r="B55" s="2"/>
      <c r="C55" s="49"/>
      <c r="D55" s="78" t="s">
        <v>70</v>
      </c>
      <c r="E55" s="39"/>
      <c r="F55" s="12" t="s">
        <v>18</v>
      </c>
      <c r="G55" s="41">
        <f>SUM(G56:G76)</f>
        <v>0</v>
      </c>
      <c r="H55" s="41">
        <f>SUM(H56:H76)</f>
        <v>134207.75</v>
      </c>
    </row>
    <row r="56" spans="1:8" ht="15.75" hidden="1">
      <c r="A56" s="1"/>
      <c r="B56" s="2"/>
      <c r="C56" s="49"/>
      <c r="D56" s="49"/>
      <c r="E56" s="39" t="s">
        <v>34</v>
      </c>
      <c r="F56" s="12" t="s">
        <v>35</v>
      </c>
      <c r="G56" s="41"/>
      <c r="H56" s="41"/>
    </row>
    <row r="57" spans="1:8" ht="15.75">
      <c r="A57" s="1"/>
      <c r="B57" s="2"/>
      <c r="C57" s="49"/>
      <c r="D57" s="49"/>
      <c r="E57" s="39" t="s">
        <v>36</v>
      </c>
      <c r="F57" s="12" t="s">
        <v>37</v>
      </c>
      <c r="G57" s="41"/>
      <c r="H57" s="41">
        <v>1800</v>
      </c>
    </row>
    <row r="58" spans="1:8" ht="15.75" hidden="1">
      <c r="A58" s="1"/>
      <c r="B58" s="2"/>
      <c r="C58" s="49"/>
      <c r="D58" s="49"/>
      <c r="E58" s="39" t="s">
        <v>38</v>
      </c>
      <c r="F58" s="12" t="s">
        <v>39</v>
      </c>
      <c r="G58" s="41"/>
      <c r="H58" s="41"/>
    </row>
    <row r="59" spans="1:8" ht="15.75">
      <c r="A59" s="1"/>
      <c r="B59" s="2"/>
      <c r="C59" s="49"/>
      <c r="D59" s="49"/>
      <c r="E59" s="39" t="s">
        <v>40</v>
      </c>
      <c r="F59" s="12" t="s">
        <v>41</v>
      </c>
      <c r="G59" s="41"/>
      <c r="H59" s="41">
        <v>307.8</v>
      </c>
    </row>
    <row r="60" spans="1:8" ht="15.75">
      <c r="A60" s="1"/>
      <c r="B60" s="2"/>
      <c r="C60" s="49"/>
      <c r="D60" s="49"/>
      <c r="E60" s="39" t="s">
        <v>42</v>
      </c>
      <c r="F60" s="12" t="s">
        <v>43</v>
      </c>
      <c r="G60" s="41"/>
      <c r="H60" s="41">
        <v>34.3</v>
      </c>
    </row>
    <row r="61" spans="1:8" ht="15.75" hidden="1">
      <c r="A61" s="1"/>
      <c r="B61" s="2"/>
      <c r="C61" s="49"/>
      <c r="D61" s="49"/>
      <c r="E61" s="39" t="s">
        <v>44</v>
      </c>
      <c r="F61" s="12" t="s">
        <v>45</v>
      </c>
      <c r="G61" s="41"/>
      <c r="H61" s="41"/>
    </row>
    <row r="62" spans="1:8" ht="15.75" hidden="1">
      <c r="A62" s="1"/>
      <c r="B62" s="2"/>
      <c r="C62" s="49"/>
      <c r="D62" s="49"/>
      <c r="E62" s="39" t="s">
        <v>26</v>
      </c>
      <c r="F62" s="12" t="s">
        <v>27</v>
      </c>
      <c r="G62" s="41"/>
      <c r="H62" s="41"/>
    </row>
    <row r="63" spans="1:8" ht="15.75" hidden="1">
      <c r="A63" s="1"/>
      <c r="B63" s="2"/>
      <c r="C63" s="49"/>
      <c r="D63" s="49"/>
      <c r="E63" s="39" t="s">
        <v>46</v>
      </c>
      <c r="F63" s="12" t="s">
        <v>47</v>
      </c>
      <c r="G63" s="41"/>
      <c r="H63" s="41"/>
    </row>
    <row r="64" spans="1:8" ht="15.75" hidden="1">
      <c r="A64" s="1"/>
      <c r="B64" s="2"/>
      <c r="C64" s="49"/>
      <c r="D64" s="49"/>
      <c r="E64" s="39" t="s">
        <v>28</v>
      </c>
      <c r="F64" s="12" t="s">
        <v>29</v>
      </c>
      <c r="G64" s="41"/>
      <c r="H64" s="41"/>
    </row>
    <row r="65" spans="1:8" ht="15.75" hidden="1">
      <c r="A65" s="1"/>
      <c r="B65" s="2"/>
      <c r="C65" s="49"/>
      <c r="D65" s="49"/>
      <c r="E65" s="39" t="s">
        <v>48</v>
      </c>
      <c r="F65" s="12" t="s">
        <v>49</v>
      </c>
      <c r="G65" s="41"/>
      <c r="H65" s="41"/>
    </row>
    <row r="66" spans="1:8" ht="15.75">
      <c r="A66" s="1"/>
      <c r="B66" s="2"/>
      <c r="C66" s="49"/>
      <c r="D66" s="49"/>
      <c r="E66" s="39" t="s">
        <v>30</v>
      </c>
      <c r="F66" s="12" t="s">
        <v>31</v>
      </c>
      <c r="G66" s="41"/>
      <c r="H66" s="41">
        <v>489.42</v>
      </c>
    </row>
    <row r="67" spans="1:8" ht="15.75" hidden="1">
      <c r="A67" s="1"/>
      <c r="B67" s="2"/>
      <c r="C67" s="49"/>
      <c r="D67" s="49"/>
      <c r="E67" s="39" t="s">
        <v>50</v>
      </c>
      <c r="F67" s="12" t="s">
        <v>350</v>
      </c>
      <c r="G67" s="41"/>
      <c r="H67" s="41"/>
    </row>
    <row r="68" spans="1:8" ht="31.5" hidden="1">
      <c r="A68" s="1"/>
      <c r="B68" s="2"/>
      <c r="C68" s="49"/>
      <c r="D68" s="49"/>
      <c r="E68" s="39" t="s">
        <v>52</v>
      </c>
      <c r="F68" s="12" t="s">
        <v>53</v>
      </c>
      <c r="G68" s="41"/>
      <c r="H68" s="41"/>
    </row>
    <row r="69" spans="1:8" ht="15.75" hidden="1">
      <c r="A69" s="1"/>
      <c r="B69" s="2"/>
      <c r="C69" s="49"/>
      <c r="D69" s="49"/>
      <c r="E69" s="39" t="s">
        <v>54</v>
      </c>
      <c r="F69" s="12" t="s">
        <v>55</v>
      </c>
      <c r="G69" s="41"/>
      <c r="H69" s="41"/>
    </row>
    <row r="70" spans="1:8" ht="15.75">
      <c r="A70" s="1"/>
      <c r="B70" s="2"/>
      <c r="C70" s="49"/>
      <c r="D70" s="49"/>
      <c r="E70" s="39" t="s">
        <v>56</v>
      </c>
      <c r="F70" s="12" t="s">
        <v>57</v>
      </c>
      <c r="G70" s="41"/>
      <c r="H70" s="41">
        <v>131576.23</v>
      </c>
    </row>
    <row r="71" spans="1:8" ht="15.75" hidden="1">
      <c r="A71" s="1"/>
      <c r="B71" s="2"/>
      <c r="C71" s="49"/>
      <c r="D71" s="49"/>
      <c r="E71" s="39" t="s">
        <v>58</v>
      </c>
      <c r="F71" s="12" t="s">
        <v>59</v>
      </c>
      <c r="G71" s="41"/>
      <c r="H71" s="41"/>
    </row>
    <row r="72" spans="1:8" ht="15.75" hidden="1">
      <c r="A72" s="1"/>
      <c r="B72" s="2"/>
      <c r="C72" s="49"/>
      <c r="D72" s="49"/>
      <c r="E72" s="39" t="s">
        <v>60</v>
      </c>
      <c r="F72" s="12" t="s">
        <v>61</v>
      </c>
      <c r="G72" s="41"/>
      <c r="H72" s="41"/>
    </row>
    <row r="73" spans="1:8" ht="15.75" hidden="1">
      <c r="A73" s="1"/>
      <c r="B73" s="2"/>
      <c r="C73" s="49"/>
      <c r="D73" s="49"/>
      <c r="E73" s="39" t="s">
        <v>351</v>
      </c>
      <c r="F73" s="12" t="s">
        <v>352</v>
      </c>
      <c r="G73" s="41"/>
      <c r="H73" s="41"/>
    </row>
    <row r="74" spans="1:8" ht="31.5" hidden="1">
      <c r="A74" s="1"/>
      <c r="B74" s="2"/>
      <c r="C74" s="49"/>
      <c r="D74" s="49"/>
      <c r="E74" s="39" t="s">
        <v>62</v>
      </c>
      <c r="F74" s="12" t="s">
        <v>63</v>
      </c>
      <c r="G74" s="41"/>
      <c r="H74" s="41"/>
    </row>
    <row r="75" spans="1:8" ht="31.5" hidden="1">
      <c r="A75" s="1"/>
      <c r="B75" s="2"/>
      <c r="C75" s="49"/>
      <c r="D75" s="49"/>
      <c r="E75" s="39" t="s">
        <v>64</v>
      </c>
      <c r="F75" s="12" t="s">
        <v>65</v>
      </c>
      <c r="G75" s="41"/>
      <c r="H75" s="41"/>
    </row>
    <row r="76" spans="1:8" ht="15.75" hidden="1">
      <c r="A76" s="1"/>
      <c r="B76" s="2"/>
      <c r="C76" s="49"/>
      <c r="D76" s="49"/>
      <c r="E76" s="39" t="s">
        <v>66</v>
      </c>
      <c r="F76" s="12" t="s">
        <v>69</v>
      </c>
      <c r="G76" s="41"/>
      <c r="H76" s="41"/>
    </row>
    <row r="77" spans="1:8" ht="15.75" hidden="1">
      <c r="A77" s="1"/>
      <c r="B77" s="2"/>
      <c r="C77" s="49"/>
      <c r="D77" s="39" t="s">
        <v>353</v>
      </c>
      <c r="E77" s="39"/>
      <c r="F77" s="12" t="s">
        <v>67</v>
      </c>
      <c r="G77" s="41"/>
      <c r="H77" s="41">
        <f>H78</f>
        <v>0</v>
      </c>
    </row>
    <row r="78" spans="1:8" ht="31.5" hidden="1">
      <c r="A78" s="1"/>
      <c r="B78" s="2"/>
      <c r="C78" s="49"/>
      <c r="D78" s="49"/>
      <c r="E78" s="39" t="s">
        <v>354</v>
      </c>
      <c r="F78" s="12" t="s">
        <v>355</v>
      </c>
      <c r="G78" s="41"/>
      <c r="H78" s="41"/>
    </row>
    <row r="79" spans="1:8" ht="15.75" hidden="1">
      <c r="A79" s="1"/>
      <c r="B79" s="2"/>
      <c r="C79" s="49"/>
      <c r="D79" s="39" t="s">
        <v>10</v>
      </c>
      <c r="E79" s="39"/>
      <c r="F79" s="12" t="s">
        <v>68</v>
      </c>
      <c r="G79" s="41">
        <f>G80</f>
        <v>0</v>
      </c>
      <c r="H79" s="41">
        <f>H80</f>
        <v>0</v>
      </c>
    </row>
    <row r="80" spans="1:8" ht="15.75" hidden="1">
      <c r="A80" s="1"/>
      <c r="B80" s="2"/>
      <c r="C80" s="50"/>
      <c r="D80" s="50"/>
      <c r="E80" s="51" t="s">
        <v>66</v>
      </c>
      <c r="F80" s="184" t="s">
        <v>69</v>
      </c>
      <c r="G80" s="52"/>
      <c r="H80" s="52"/>
    </row>
    <row r="81" spans="1:8" ht="15.75" hidden="1">
      <c r="A81" s="54"/>
      <c r="B81" s="2"/>
      <c r="C81" s="50"/>
      <c r="D81" s="51">
        <v>85215</v>
      </c>
      <c r="E81" s="51"/>
      <c r="F81" s="184" t="s">
        <v>186</v>
      </c>
      <c r="G81" s="52">
        <f>G85+G87+G82</f>
        <v>0</v>
      </c>
      <c r="H81" s="52">
        <f>H82+H83+H84+H85+H86+H87</f>
        <v>0</v>
      </c>
    </row>
    <row r="82" spans="1:8" ht="15.75" hidden="1">
      <c r="A82" s="1"/>
      <c r="B82" s="2"/>
      <c r="C82" s="50"/>
      <c r="D82" s="50"/>
      <c r="E82" s="51">
        <v>4010</v>
      </c>
      <c r="F82" s="12" t="s">
        <v>37</v>
      </c>
      <c r="G82" s="52"/>
      <c r="H82" s="52"/>
    </row>
    <row r="83" spans="1:8" ht="15.75" hidden="1">
      <c r="A83" s="1"/>
      <c r="B83" s="2"/>
      <c r="C83" s="50"/>
      <c r="D83" s="50"/>
      <c r="E83" s="51">
        <v>4110</v>
      </c>
      <c r="F83" s="12" t="s">
        <v>41</v>
      </c>
      <c r="G83" s="52"/>
      <c r="H83" s="52"/>
    </row>
    <row r="84" spans="1:8" ht="15.75" hidden="1">
      <c r="A84" s="1"/>
      <c r="B84" s="2"/>
      <c r="C84" s="50"/>
      <c r="D84" s="50"/>
      <c r="E84" s="51">
        <v>3110</v>
      </c>
      <c r="F84" s="12" t="s">
        <v>188</v>
      </c>
      <c r="G84" s="52"/>
      <c r="H84" s="52"/>
    </row>
    <row r="85" spans="1:8" ht="15.75" hidden="1">
      <c r="A85" s="1"/>
      <c r="B85" s="2"/>
      <c r="C85" s="50"/>
      <c r="D85" s="50"/>
      <c r="E85" s="51" t="s">
        <v>26</v>
      </c>
      <c r="F85" s="184" t="s">
        <v>27</v>
      </c>
      <c r="G85" s="52"/>
      <c r="H85" s="52"/>
    </row>
    <row r="86" spans="1:8" ht="15.75" hidden="1">
      <c r="A86" s="1"/>
      <c r="B86" s="2"/>
      <c r="C86" s="50"/>
      <c r="D86" s="50"/>
      <c r="E86" s="39">
        <v>4300</v>
      </c>
      <c r="F86" s="184" t="s">
        <v>31</v>
      </c>
      <c r="G86" s="52"/>
      <c r="H86" s="52"/>
    </row>
    <row r="87" spans="1:8" ht="15.75" hidden="1">
      <c r="A87" s="1"/>
      <c r="B87" s="2"/>
      <c r="C87" s="50"/>
      <c r="D87" s="50"/>
      <c r="E87" s="39">
        <v>4430</v>
      </c>
      <c r="F87" s="12" t="s">
        <v>57</v>
      </c>
      <c r="G87" s="52"/>
      <c r="H87" s="185"/>
    </row>
    <row r="88" spans="1:8" ht="15.75" hidden="1">
      <c r="A88" s="1"/>
      <c r="B88" s="2"/>
      <c r="C88" s="50"/>
      <c r="D88" s="50"/>
      <c r="E88" s="39">
        <v>6059</v>
      </c>
      <c r="F88" s="12" t="s">
        <v>69</v>
      </c>
      <c r="G88" s="52"/>
      <c r="H88" s="52"/>
    </row>
    <row r="89" spans="1:8" ht="15.75" hidden="1">
      <c r="A89" s="1"/>
      <c r="B89" s="2"/>
      <c r="C89" s="50"/>
      <c r="D89" s="50"/>
      <c r="E89" s="39">
        <v>6069</v>
      </c>
      <c r="F89" s="12"/>
      <c r="G89" s="52"/>
      <c r="H89" s="52"/>
    </row>
    <row r="90" spans="1:8" ht="15.75" hidden="1">
      <c r="A90" s="1"/>
      <c r="B90" s="2"/>
      <c r="C90" s="55" t="s">
        <v>72</v>
      </c>
      <c r="D90" s="55"/>
      <c r="E90" s="55"/>
      <c r="F90" s="186" t="s">
        <v>73</v>
      </c>
      <c r="G90" s="56">
        <f>G91</f>
        <v>0</v>
      </c>
      <c r="H90" s="56">
        <f>H91</f>
        <v>0</v>
      </c>
    </row>
    <row r="91" spans="1:8" ht="15.75" hidden="1">
      <c r="A91" s="54"/>
      <c r="B91" s="2"/>
      <c r="C91" s="50"/>
      <c r="D91" s="51" t="s">
        <v>74</v>
      </c>
      <c r="E91" s="51"/>
      <c r="F91" s="184" t="s">
        <v>18</v>
      </c>
      <c r="G91" s="52">
        <f>G92+G94+G95+G96</f>
        <v>0</v>
      </c>
      <c r="H91" s="52">
        <f>H92+H94+H95+H96</f>
        <v>0</v>
      </c>
    </row>
    <row r="92" spans="1:8" ht="15.75" hidden="1">
      <c r="A92" s="54"/>
      <c r="B92" s="2"/>
      <c r="C92" s="50"/>
      <c r="D92" s="50"/>
      <c r="E92" s="39" t="s">
        <v>40</v>
      </c>
      <c r="F92" s="12" t="s">
        <v>41</v>
      </c>
      <c r="G92" s="52"/>
      <c r="H92" s="52"/>
    </row>
    <row r="93" spans="1:8" ht="15.75" hidden="1">
      <c r="A93" s="54"/>
      <c r="B93" s="2"/>
      <c r="C93" s="50"/>
      <c r="D93" s="50"/>
      <c r="E93" s="39" t="s">
        <v>42</v>
      </c>
      <c r="F93" s="12" t="s">
        <v>43</v>
      </c>
      <c r="G93" s="52"/>
      <c r="H93" s="52"/>
    </row>
    <row r="94" spans="1:8" ht="15.75" hidden="1">
      <c r="A94" s="54"/>
      <c r="B94" s="2"/>
      <c r="C94" s="50"/>
      <c r="D94" s="50"/>
      <c r="E94" s="39" t="s">
        <v>44</v>
      </c>
      <c r="F94" s="12" t="s">
        <v>45</v>
      </c>
      <c r="G94" s="52"/>
      <c r="H94" s="52"/>
    </row>
    <row r="95" spans="1:8" ht="15.75" hidden="1">
      <c r="A95" s="1"/>
      <c r="B95" s="2"/>
      <c r="C95" s="50"/>
      <c r="D95" s="50"/>
      <c r="E95" s="51" t="s">
        <v>26</v>
      </c>
      <c r="F95" s="184" t="s">
        <v>27</v>
      </c>
      <c r="G95" s="52"/>
      <c r="H95" s="52"/>
    </row>
    <row r="96" spans="1:8" ht="15.75" hidden="1">
      <c r="A96" s="1"/>
      <c r="B96" s="2"/>
      <c r="C96" s="50"/>
      <c r="D96" s="50"/>
      <c r="E96" s="51" t="s">
        <v>30</v>
      </c>
      <c r="F96" s="184" t="s">
        <v>31</v>
      </c>
      <c r="G96" s="52"/>
      <c r="H96" s="52"/>
    </row>
    <row r="97" spans="1:8" ht="15.75" hidden="1">
      <c r="A97" s="1"/>
      <c r="B97" s="2"/>
      <c r="C97" s="55" t="s">
        <v>75</v>
      </c>
      <c r="D97" s="55"/>
      <c r="E97" s="55"/>
      <c r="F97" s="186" t="s">
        <v>76</v>
      </c>
      <c r="G97" s="56">
        <f>G98</f>
        <v>0</v>
      </c>
      <c r="H97" s="56">
        <f>H98</f>
        <v>0</v>
      </c>
    </row>
    <row r="98" spans="1:8" ht="15.75" hidden="1">
      <c r="A98" s="1"/>
      <c r="B98" s="2"/>
      <c r="C98" s="50"/>
      <c r="D98" s="187" t="s">
        <v>77</v>
      </c>
      <c r="E98" s="187"/>
      <c r="F98" s="188" t="s">
        <v>18</v>
      </c>
      <c r="G98" s="189">
        <f>G99+G100</f>
        <v>0</v>
      </c>
      <c r="H98" s="189">
        <f>H99+H100</f>
        <v>0</v>
      </c>
    </row>
    <row r="99" spans="1:8" ht="15.75" hidden="1">
      <c r="A99" s="1"/>
      <c r="B99" s="2"/>
      <c r="C99" s="50"/>
      <c r="D99" s="50"/>
      <c r="E99" s="51" t="s">
        <v>26</v>
      </c>
      <c r="F99" s="184" t="s">
        <v>27</v>
      </c>
      <c r="G99" s="52"/>
      <c r="H99" s="52"/>
    </row>
    <row r="100" spans="1:8" ht="15.75" hidden="1">
      <c r="A100" s="1"/>
      <c r="B100" s="2"/>
      <c r="C100" s="50"/>
      <c r="D100" s="50"/>
      <c r="E100" s="51" t="s">
        <v>30</v>
      </c>
      <c r="F100" s="184" t="s">
        <v>31</v>
      </c>
      <c r="G100" s="52"/>
      <c r="H100" s="52"/>
    </row>
    <row r="101" spans="1:8" ht="15.75" hidden="1">
      <c r="A101" s="32"/>
      <c r="B101" s="33"/>
      <c r="C101" s="55">
        <v>600</v>
      </c>
      <c r="D101" s="55"/>
      <c r="E101" s="55"/>
      <c r="F101" s="186" t="s">
        <v>78</v>
      </c>
      <c r="G101" s="56">
        <f>G102+G104+G113+G117+G120</f>
        <v>0</v>
      </c>
      <c r="H101" s="56">
        <f>H102+H104+H113+H117+H120</f>
        <v>0</v>
      </c>
    </row>
    <row r="102" spans="1:8" ht="15.75" hidden="1">
      <c r="A102" s="37"/>
      <c r="B102" s="38"/>
      <c r="C102" s="49"/>
      <c r="D102" s="39" t="s">
        <v>79</v>
      </c>
      <c r="E102" s="39"/>
      <c r="F102" s="12" t="s">
        <v>80</v>
      </c>
      <c r="G102" s="41">
        <f>G103</f>
        <v>0</v>
      </c>
      <c r="H102" s="41">
        <f>H103</f>
        <v>0</v>
      </c>
    </row>
    <row r="103" spans="1:8" ht="63" hidden="1">
      <c r="A103" s="37"/>
      <c r="B103" s="38"/>
      <c r="C103" s="49"/>
      <c r="D103" s="49"/>
      <c r="E103" s="39" t="s">
        <v>356</v>
      </c>
      <c r="F103" s="12" t="s">
        <v>81</v>
      </c>
      <c r="G103" s="41"/>
      <c r="H103" s="41"/>
    </row>
    <row r="104" spans="1:8" ht="15.75" hidden="1">
      <c r="A104" s="37"/>
      <c r="B104" s="38"/>
      <c r="C104" s="49"/>
      <c r="D104" s="39" t="s">
        <v>82</v>
      </c>
      <c r="E104" s="39"/>
      <c r="F104" s="12" t="s">
        <v>83</v>
      </c>
      <c r="G104" s="41">
        <f>SUM(G105:G112)</f>
        <v>0</v>
      </c>
      <c r="H104" s="41">
        <f>SUM(H105:H112)</f>
        <v>0</v>
      </c>
    </row>
    <row r="105" spans="1:8" ht="15.75" hidden="1">
      <c r="A105" s="37"/>
      <c r="B105" s="38"/>
      <c r="C105" s="49"/>
      <c r="D105" s="49"/>
      <c r="E105" s="39" t="s">
        <v>40</v>
      </c>
      <c r="F105" s="12" t="s">
        <v>41</v>
      </c>
      <c r="G105" s="41"/>
      <c r="H105" s="41"/>
    </row>
    <row r="106" spans="1:8" ht="15.75" hidden="1">
      <c r="A106" s="37"/>
      <c r="B106" s="38"/>
      <c r="C106" s="49"/>
      <c r="D106" s="49"/>
      <c r="E106" s="39" t="s">
        <v>42</v>
      </c>
      <c r="F106" s="12" t="s">
        <v>43</v>
      </c>
      <c r="G106" s="41"/>
      <c r="H106" s="41"/>
    </row>
    <row r="107" spans="1:8" ht="15.75" hidden="1">
      <c r="A107" s="37"/>
      <c r="B107" s="38"/>
      <c r="C107" s="49"/>
      <c r="D107" s="49"/>
      <c r="E107" s="39" t="s">
        <v>44</v>
      </c>
      <c r="F107" s="12" t="s">
        <v>45</v>
      </c>
      <c r="G107" s="41"/>
      <c r="H107" s="41"/>
    </row>
    <row r="108" spans="1:8" ht="15.75" hidden="1">
      <c r="A108" s="37"/>
      <c r="B108" s="38"/>
      <c r="C108" s="49"/>
      <c r="D108" s="49"/>
      <c r="E108" s="39" t="s">
        <v>357</v>
      </c>
      <c r="F108" s="12" t="s">
        <v>27</v>
      </c>
      <c r="G108" s="41"/>
      <c r="H108" s="41"/>
    </row>
    <row r="109" spans="1:8" ht="15.75" hidden="1">
      <c r="A109" s="37"/>
      <c r="B109" s="38"/>
      <c r="C109" s="49"/>
      <c r="D109" s="49"/>
      <c r="E109" s="39">
        <v>4270</v>
      </c>
      <c r="F109" s="12" t="s">
        <v>29</v>
      </c>
      <c r="G109" s="41"/>
      <c r="H109" s="41"/>
    </row>
    <row r="110" spans="1:8" ht="15.75" hidden="1">
      <c r="A110" s="37"/>
      <c r="B110" s="38"/>
      <c r="C110" s="49"/>
      <c r="D110" s="49"/>
      <c r="E110" s="39" t="s">
        <v>30</v>
      </c>
      <c r="F110" s="12" t="s">
        <v>31</v>
      </c>
      <c r="G110" s="41"/>
      <c r="H110" s="41"/>
    </row>
    <row r="111" spans="1:8" ht="15.75" hidden="1">
      <c r="A111" s="37"/>
      <c r="B111" s="38"/>
      <c r="C111" s="49"/>
      <c r="D111" s="49"/>
      <c r="E111" s="39">
        <v>6050</v>
      </c>
      <c r="F111" s="12" t="s">
        <v>69</v>
      </c>
      <c r="G111" s="41"/>
      <c r="H111" s="41"/>
    </row>
    <row r="112" spans="1:8" ht="15.75" hidden="1">
      <c r="A112" s="37"/>
      <c r="B112" s="38"/>
      <c r="C112" s="49"/>
      <c r="D112" s="49"/>
      <c r="E112" s="39" t="s">
        <v>66</v>
      </c>
      <c r="F112" s="12" t="s">
        <v>69</v>
      </c>
      <c r="G112" s="41"/>
      <c r="H112" s="41"/>
    </row>
    <row r="113" spans="1:8" ht="15.75" hidden="1">
      <c r="A113" s="37"/>
      <c r="B113" s="38"/>
      <c r="C113" s="49"/>
      <c r="D113" s="39" t="s">
        <v>84</v>
      </c>
      <c r="E113" s="39"/>
      <c r="F113" s="12" t="s">
        <v>85</v>
      </c>
      <c r="G113" s="41">
        <f>G114+G115+G116</f>
        <v>0</v>
      </c>
      <c r="H113" s="41">
        <f>H114+H115+H116</f>
        <v>0</v>
      </c>
    </row>
    <row r="114" spans="1:8" ht="15.75" hidden="1">
      <c r="A114" s="37"/>
      <c r="B114" s="38"/>
      <c r="C114" s="49"/>
      <c r="D114" s="49"/>
      <c r="E114" s="39" t="s">
        <v>26</v>
      </c>
      <c r="F114" s="12" t="s">
        <v>27</v>
      </c>
      <c r="G114" s="41"/>
      <c r="H114" s="41"/>
    </row>
    <row r="115" spans="1:8" ht="15.75" hidden="1">
      <c r="A115" s="37"/>
      <c r="B115" s="38"/>
      <c r="C115" s="49"/>
      <c r="D115" s="49"/>
      <c r="E115" s="39">
        <v>4270</v>
      </c>
      <c r="F115" s="12" t="s">
        <v>29</v>
      </c>
      <c r="G115" s="41"/>
      <c r="H115" s="41"/>
    </row>
    <row r="116" spans="1:8" ht="15.75" hidden="1">
      <c r="A116" s="37"/>
      <c r="B116" s="38"/>
      <c r="C116" s="49"/>
      <c r="D116" s="49"/>
      <c r="E116" s="57" t="s">
        <v>30</v>
      </c>
      <c r="F116" s="134" t="s">
        <v>31</v>
      </c>
      <c r="G116" s="58"/>
      <c r="H116" s="58"/>
    </row>
    <row r="117" spans="1:8" ht="15.75" hidden="1">
      <c r="A117" s="59"/>
      <c r="B117" s="38"/>
      <c r="C117" s="49"/>
      <c r="D117" s="39">
        <v>60078</v>
      </c>
      <c r="E117" s="39"/>
      <c r="F117" s="8" t="s">
        <v>86</v>
      </c>
      <c r="G117" s="41"/>
      <c r="H117" s="41">
        <f>H118+H119</f>
        <v>0</v>
      </c>
    </row>
    <row r="118" spans="1:8" ht="15.75" hidden="1">
      <c r="A118" s="37"/>
      <c r="B118" s="38"/>
      <c r="C118" s="49"/>
      <c r="D118" s="49"/>
      <c r="E118" s="62">
        <v>4270</v>
      </c>
      <c r="F118" s="12" t="s">
        <v>29</v>
      </c>
      <c r="G118" s="63"/>
      <c r="H118" s="63"/>
    </row>
    <row r="119" spans="1:8" ht="15.75" hidden="1">
      <c r="A119" s="37"/>
      <c r="B119" s="38"/>
      <c r="C119" s="49"/>
      <c r="D119" s="49"/>
      <c r="E119" s="39">
        <v>6050</v>
      </c>
      <c r="F119" s="12" t="s">
        <v>69</v>
      </c>
      <c r="G119" s="41"/>
      <c r="H119" s="41"/>
    </row>
    <row r="120" spans="1:8" ht="15.75" hidden="1">
      <c r="A120" s="37"/>
      <c r="B120" s="38"/>
      <c r="C120" s="49"/>
      <c r="D120" s="39" t="s">
        <v>87</v>
      </c>
      <c r="E120" s="39"/>
      <c r="F120" s="12" t="s">
        <v>18</v>
      </c>
      <c r="G120" s="41">
        <f>G121</f>
        <v>0</v>
      </c>
      <c r="H120" s="41">
        <f>H121</f>
        <v>0</v>
      </c>
    </row>
    <row r="121" spans="1:8" ht="15.75" hidden="1">
      <c r="A121" s="37"/>
      <c r="B121" s="38"/>
      <c r="C121" s="49"/>
      <c r="D121" s="49"/>
      <c r="E121" s="39" t="s">
        <v>30</v>
      </c>
      <c r="F121" s="12" t="s">
        <v>31</v>
      </c>
      <c r="G121" s="41"/>
      <c r="H121" s="41"/>
    </row>
    <row r="122" spans="1:8" ht="15.75" hidden="1">
      <c r="A122" s="32"/>
      <c r="B122" s="33"/>
      <c r="C122" s="55" t="s">
        <v>88</v>
      </c>
      <c r="D122" s="55"/>
      <c r="E122" s="55"/>
      <c r="F122" s="186" t="s">
        <v>89</v>
      </c>
      <c r="G122" s="56">
        <f>G123</f>
        <v>0</v>
      </c>
      <c r="H122" s="56">
        <f>H123</f>
        <v>0</v>
      </c>
    </row>
    <row r="123" spans="1:8" ht="15.75" hidden="1">
      <c r="A123" s="37"/>
      <c r="B123" s="38"/>
      <c r="C123" s="49"/>
      <c r="D123" s="39" t="s">
        <v>90</v>
      </c>
      <c r="E123" s="39"/>
      <c r="F123" s="12" t="s">
        <v>91</v>
      </c>
      <c r="G123" s="41">
        <f>SUM($G124:$G130)</f>
        <v>0</v>
      </c>
      <c r="H123" s="41">
        <f>SUM($H124:$H130)</f>
        <v>0</v>
      </c>
    </row>
    <row r="124" spans="1:8" ht="15.75" hidden="1">
      <c r="A124" s="37"/>
      <c r="B124" s="38"/>
      <c r="C124" s="49"/>
      <c r="D124" s="49"/>
      <c r="E124" s="39" t="s">
        <v>26</v>
      </c>
      <c r="F124" s="12" t="s">
        <v>27</v>
      </c>
      <c r="G124" s="41"/>
      <c r="H124" s="41"/>
    </row>
    <row r="125" spans="1:8" ht="15.75" hidden="1">
      <c r="A125" s="37"/>
      <c r="B125" s="38"/>
      <c r="C125" s="49"/>
      <c r="D125" s="49"/>
      <c r="E125" s="39">
        <v>4260</v>
      </c>
      <c r="F125" s="12" t="s">
        <v>47</v>
      </c>
      <c r="G125" s="41"/>
      <c r="H125" s="41"/>
    </row>
    <row r="126" spans="1:8" ht="15.75" hidden="1">
      <c r="A126" s="37"/>
      <c r="B126" s="38"/>
      <c r="C126" s="49"/>
      <c r="D126" s="49"/>
      <c r="E126" s="39" t="s">
        <v>28</v>
      </c>
      <c r="F126" s="12" t="s">
        <v>29</v>
      </c>
      <c r="G126" s="41"/>
      <c r="H126" s="41"/>
    </row>
    <row r="127" spans="1:8" ht="15.75" hidden="1">
      <c r="A127" s="37"/>
      <c r="B127" s="38"/>
      <c r="C127" s="49"/>
      <c r="D127" s="49"/>
      <c r="E127" s="39" t="s">
        <v>30</v>
      </c>
      <c r="F127" s="12" t="s">
        <v>31</v>
      </c>
      <c r="G127" s="41"/>
      <c r="H127" s="41"/>
    </row>
    <row r="128" spans="1:8" ht="15.75" hidden="1">
      <c r="A128" s="37"/>
      <c r="B128" s="38"/>
      <c r="C128" s="49"/>
      <c r="D128" s="49"/>
      <c r="E128" s="39" t="s">
        <v>56</v>
      </c>
      <c r="F128" s="12" t="s">
        <v>57</v>
      </c>
      <c r="G128" s="41"/>
      <c r="H128" s="41"/>
    </row>
    <row r="129" spans="1:8" ht="31.5" hidden="1">
      <c r="A129" s="37"/>
      <c r="B129" s="38"/>
      <c r="C129" s="49"/>
      <c r="D129" s="49"/>
      <c r="E129" s="39" t="s">
        <v>93</v>
      </c>
      <c r="F129" s="12" t="s">
        <v>94</v>
      </c>
      <c r="G129" s="41"/>
      <c r="H129" s="41"/>
    </row>
    <row r="130" spans="1:8" ht="31.5" hidden="1">
      <c r="A130" s="37"/>
      <c r="B130" s="38"/>
      <c r="C130" s="49"/>
      <c r="D130" s="49"/>
      <c r="E130" s="39" t="s">
        <v>95</v>
      </c>
      <c r="F130" s="12" t="s">
        <v>96</v>
      </c>
      <c r="G130" s="41"/>
      <c r="H130" s="41"/>
    </row>
    <row r="131" spans="1:8" ht="15.75" hidden="1">
      <c r="A131" s="37"/>
      <c r="B131" s="38"/>
      <c r="C131" s="64" t="s">
        <v>97</v>
      </c>
      <c r="D131" s="64"/>
      <c r="E131" s="64"/>
      <c r="F131" s="190" t="s">
        <v>98</v>
      </c>
      <c r="G131" s="65">
        <f>G132+G137</f>
        <v>0</v>
      </c>
      <c r="H131" s="65">
        <f>H132+H137</f>
        <v>0</v>
      </c>
    </row>
    <row r="132" spans="1:8" ht="15.75" hidden="1">
      <c r="A132" s="37"/>
      <c r="B132" s="38"/>
      <c r="C132" s="49"/>
      <c r="D132" s="39" t="s">
        <v>99</v>
      </c>
      <c r="E132" s="39"/>
      <c r="F132" s="12" t="s">
        <v>100</v>
      </c>
      <c r="G132" s="41">
        <f>G133+G134+G135+G136</f>
        <v>0</v>
      </c>
      <c r="H132" s="41">
        <f>H133+H134+H135+H136</f>
        <v>0</v>
      </c>
    </row>
    <row r="133" spans="1:8" ht="15.75" hidden="1">
      <c r="A133" s="37"/>
      <c r="B133" s="38"/>
      <c r="C133" s="49"/>
      <c r="D133" s="49"/>
      <c r="E133" s="39" t="s">
        <v>44</v>
      </c>
      <c r="F133" s="12" t="s">
        <v>45</v>
      </c>
      <c r="G133" s="41"/>
      <c r="H133" s="41"/>
    </row>
    <row r="134" spans="1:8" ht="15.75" hidden="1">
      <c r="A134" s="37"/>
      <c r="B134" s="38"/>
      <c r="C134" s="49"/>
      <c r="D134" s="49"/>
      <c r="E134" s="39" t="s">
        <v>26</v>
      </c>
      <c r="F134" s="12" t="s">
        <v>27</v>
      </c>
      <c r="G134" s="41"/>
      <c r="H134" s="41"/>
    </row>
    <row r="135" spans="1:8" ht="15.75" hidden="1">
      <c r="A135" s="37"/>
      <c r="B135" s="38"/>
      <c r="C135" s="49"/>
      <c r="D135" s="49"/>
      <c r="E135" s="39" t="s">
        <v>30</v>
      </c>
      <c r="F135" s="12" t="s">
        <v>31</v>
      </c>
      <c r="G135" s="41"/>
      <c r="H135" s="41"/>
    </row>
    <row r="136" spans="1:8" ht="31.5" hidden="1">
      <c r="A136" s="37"/>
      <c r="B136" s="38"/>
      <c r="C136" s="49"/>
      <c r="D136" s="49"/>
      <c r="E136" s="39" t="s">
        <v>64</v>
      </c>
      <c r="F136" s="12" t="s">
        <v>65</v>
      </c>
      <c r="G136" s="41"/>
      <c r="H136" s="41"/>
    </row>
    <row r="137" spans="1:8" ht="15.75" hidden="1">
      <c r="A137" s="37"/>
      <c r="B137" s="38"/>
      <c r="C137" s="49"/>
      <c r="D137" s="39" t="s">
        <v>101</v>
      </c>
      <c r="E137" s="39"/>
      <c r="F137" s="12" t="s">
        <v>102</v>
      </c>
      <c r="G137" s="41"/>
      <c r="H137" s="41">
        <f>H139</f>
        <v>0</v>
      </c>
    </row>
    <row r="138" spans="1:8" ht="15.75" hidden="1">
      <c r="A138" s="37"/>
      <c r="B138" s="38"/>
      <c r="C138" s="49"/>
      <c r="D138" s="49"/>
      <c r="E138" s="39" t="s">
        <v>26</v>
      </c>
      <c r="F138" s="12" t="s">
        <v>27</v>
      </c>
      <c r="G138" s="41"/>
      <c r="H138" s="41"/>
    </row>
    <row r="139" spans="1:8" ht="15.75" hidden="1">
      <c r="A139" s="37"/>
      <c r="B139" s="38"/>
      <c r="C139" s="49"/>
      <c r="D139" s="49"/>
      <c r="E139" s="39" t="s">
        <v>28</v>
      </c>
      <c r="F139" s="12" t="s">
        <v>29</v>
      </c>
      <c r="G139" s="41"/>
      <c r="H139" s="41"/>
    </row>
    <row r="140" spans="1:8" ht="15.75" hidden="1">
      <c r="A140" s="37"/>
      <c r="B140" s="38"/>
      <c r="C140" s="49"/>
      <c r="D140" s="49"/>
      <c r="E140" s="39" t="s">
        <v>30</v>
      </c>
      <c r="F140" s="12" t="s">
        <v>31</v>
      </c>
      <c r="G140" s="41"/>
      <c r="H140" s="41"/>
    </row>
    <row r="141" spans="1:8" ht="15.75" hidden="1">
      <c r="A141" s="32"/>
      <c r="B141" s="33"/>
      <c r="C141" s="55" t="s">
        <v>103</v>
      </c>
      <c r="D141" s="55"/>
      <c r="E141" s="55"/>
      <c r="F141" s="186" t="s">
        <v>104</v>
      </c>
      <c r="G141" s="56">
        <f>G142+G182+G205</f>
        <v>0</v>
      </c>
      <c r="H141" s="56">
        <f>H142+H182+H205</f>
        <v>0</v>
      </c>
    </row>
    <row r="142" spans="1:8" ht="15.75" hidden="1">
      <c r="A142" s="37"/>
      <c r="B142" s="38"/>
      <c r="C142" s="49"/>
      <c r="D142" s="39" t="s">
        <v>105</v>
      </c>
      <c r="E142" s="39"/>
      <c r="F142" s="12" t="s">
        <v>106</v>
      </c>
      <c r="G142" s="41">
        <f>SUM(G143:G163)</f>
        <v>0</v>
      </c>
      <c r="H142" s="41">
        <f>SUM(H143:H163)</f>
        <v>0</v>
      </c>
    </row>
    <row r="143" spans="1:8" ht="15.75" hidden="1">
      <c r="A143" s="37"/>
      <c r="B143" s="38"/>
      <c r="C143" s="49"/>
      <c r="D143" s="49"/>
      <c r="E143" s="39" t="s">
        <v>34</v>
      </c>
      <c r="F143" s="12" t="s">
        <v>35</v>
      </c>
      <c r="G143" s="41"/>
      <c r="H143" s="41"/>
    </row>
    <row r="144" spans="1:8" ht="15.75" hidden="1">
      <c r="A144" s="37"/>
      <c r="B144" s="38"/>
      <c r="C144" s="49"/>
      <c r="D144" s="49"/>
      <c r="E144" s="39">
        <v>4010</v>
      </c>
      <c r="F144" s="12" t="s">
        <v>37</v>
      </c>
      <c r="G144" s="41"/>
      <c r="H144" s="41"/>
    </row>
    <row r="145" spans="1:8" ht="15.75" hidden="1">
      <c r="A145" s="37"/>
      <c r="B145" s="38"/>
      <c r="C145" s="49"/>
      <c r="D145" s="49"/>
      <c r="E145" s="39">
        <v>4210</v>
      </c>
      <c r="F145" s="12" t="s">
        <v>27</v>
      </c>
      <c r="G145" s="41"/>
      <c r="H145" s="41"/>
    </row>
    <row r="146" spans="1:8" ht="15.75" hidden="1">
      <c r="A146" s="37"/>
      <c r="B146" s="38"/>
      <c r="C146" s="49"/>
      <c r="D146" s="49"/>
      <c r="E146" s="39">
        <v>4300</v>
      </c>
      <c r="F146" s="12" t="s">
        <v>31</v>
      </c>
      <c r="G146" s="41"/>
      <c r="H146" s="41"/>
    </row>
    <row r="147" spans="1:8" ht="15.75" hidden="1">
      <c r="A147" s="37"/>
      <c r="B147" s="38"/>
      <c r="C147" s="49"/>
      <c r="D147" s="49"/>
      <c r="E147" s="39">
        <v>4410</v>
      </c>
      <c r="F147" s="37" t="s">
        <v>55</v>
      </c>
      <c r="G147" s="41"/>
      <c r="H147" s="41"/>
    </row>
    <row r="148" spans="1:8" ht="15.75" hidden="1">
      <c r="A148" s="37"/>
      <c r="B148" s="38"/>
      <c r="C148" s="49"/>
      <c r="D148" s="49"/>
      <c r="E148" s="39" t="s">
        <v>38</v>
      </c>
      <c r="F148" s="12" t="s">
        <v>39</v>
      </c>
      <c r="G148" s="41"/>
      <c r="H148" s="41"/>
    </row>
    <row r="149" spans="1:8" ht="15.75" hidden="1">
      <c r="A149" s="37"/>
      <c r="B149" s="38"/>
      <c r="C149" s="49"/>
      <c r="D149" s="49"/>
      <c r="E149" s="39" t="s">
        <v>40</v>
      </c>
      <c r="F149" s="12" t="s">
        <v>41</v>
      </c>
      <c r="G149" s="41"/>
      <c r="H149" s="41"/>
    </row>
    <row r="150" spans="1:8" ht="15.75" hidden="1">
      <c r="A150" s="37"/>
      <c r="B150" s="38"/>
      <c r="C150" s="49"/>
      <c r="D150" s="49"/>
      <c r="E150" s="39" t="s">
        <v>42</v>
      </c>
      <c r="F150" s="12" t="s">
        <v>43</v>
      </c>
      <c r="G150" s="41"/>
      <c r="H150" s="41"/>
    </row>
    <row r="151" spans="1:8" ht="15.75" hidden="1">
      <c r="A151" s="37"/>
      <c r="B151" s="38"/>
      <c r="C151" s="49"/>
      <c r="D151" s="49"/>
      <c r="E151" s="39" t="s">
        <v>44</v>
      </c>
      <c r="F151" s="12" t="s">
        <v>45</v>
      </c>
      <c r="G151" s="41"/>
      <c r="H151" s="41"/>
    </row>
    <row r="152" spans="1:8" ht="15.75" hidden="1">
      <c r="A152" s="37"/>
      <c r="B152" s="38"/>
      <c r="C152" s="49"/>
      <c r="D152" s="49"/>
      <c r="E152" s="39">
        <v>4300</v>
      </c>
      <c r="F152" s="184" t="s">
        <v>31</v>
      </c>
      <c r="G152" s="41"/>
      <c r="H152" s="41"/>
    </row>
    <row r="153" spans="1:8" ht="15.75" hidden="1">
      <c r="A153" s="37"/>
      <c r="B153" s="38"/>
      <c r="C153" s="49"/>
      <c r="D153" s="49"/>
      <c r="E153" s="39" t="s">
        <v>46</v>
      </c>
      <c r="F153" s="12" t="s">
        <v>47</v>
      </c>
      <c r="G153" s="41"/>
      <c r="H153" s="41"/>
    </row>
    <row r="154" spans="1:8" ht="15.75" hidden="1">
      <c r="A154" s="37"/>
      <c r="B154" s="38"/>
      <c r="C154" s="49"/>
      <c r="D154" s="49"/>
      <c r="E154" s="39" t="s">
        <v>28</v>
      </c>
      <c r="F154" s="12" t="s">
        <v>29</v>
      </c>
      <c r="G154" s="41"/>
      <c r="H154" s="41"/>
    </row>
    <row r="155" spans="1:8" ht="15.75" hidden="1">
      <c r="A155" s="37"/>
      <c r="B155" s="38"/>
      <c r="C155" s="49"/>
      <c r="D155" s="49"/>
      <c r="E155" s="39" t="s">
        <v>48</v>
      </c>
      <c r="F155" s="12" t="s">
        <v>49</v>
      </c>
      <c r="G155" s="41"/>
      <c r="H155" s="41"/>
    </row>
    <row r="156" spans="1:8" ht="15.75" hidden="1">
      <c r="A156" s="37"/>
      <c r="B156" s="38"/>
      <c r="C156" s="49"/>
      <c r="D156" s="49"/>
      <c r="E156" s="39" t="s">
        <v>30</v>
      </c>
      <c r="F156" s="12" t="s">
        <v>31</v>
      </c>
      <c r="G156" s="41"/>
      <c r="H156" s="41"/>
    </row>
    <row r="157" spans="1:8" ht="15.75" hidden="1">
      <c r="A157" s="37"/>
      <c r="B157" s="38"/>
      <c r="C157" s="49"/>
      <c r="D157" s="49"/>
      <c r="E157" s="39">
        <v>4010</v>
      </c>
      <c r="F157" s="12" t="s">
        <v>37</v>
      </c>
      <c r="G157" s="41"/>
      <c r="H157" s="41"/>
    </row>
    <row r="158" spans="1:8" ht="31.5" hidden="1">
      <c r="A158" s="37"/>
      <c r="B158" s="38"/>
      <c r="C158" s="49"/>
      <c r="D158" s="49"/>
      <c r="E158" s="39" t="s">
        <v>52</v>
      </c>
      <c r="F158" s="12" t="s">
        <v>53</v>
      </c>
      <c r="G158" s="41"/>
      <c r="H158" s="41"/>
    </row>
    <row r="159" spans="1:8" ht="15.75" hidden="1">
      <c r="A159" s="37"/>
      <c r="B159" s="38"/>
      <c r="C159" s="49"/>
      <c r="D159" s="49"/>
      <c r="E159" s="39">
        <v>4410</v>
      </c>
      <c r="F159" s="12" t="s">
        <v>55</v>
      </c>
      <c r="G159" s="41"/>
      <c r="H159" s="41"/>
    </row>
    <row r="160" spans="1:8" ht="15.75" hidden="1">
      <c r="A160" s="37"/>
      <c r="B160" s="38"/>
      <c r="C160" s="49"/>
      <c r="D160" s="49"/>
      <c r="E160" s="39" t="s">
        <v>56</v>
      </c>
      <c r="F160" s="12" t="s">
        <v>57</v>
      </c>
      <c r="G160" s="41"/>
      <c r="H160" s="41"/>
    </row>
    <row r="161" spans="1:8" ht="15.75" hidden="1">
      <c r="A161" s="37"/>
      <c r="B161" s="38"/>
      <c r="C161" s="49"/>
      <c r="D161" s="49"/>
      <c r="E161" s="39" t="s">
        <v>58</v>
      </c>
      <c r="F161" s="12" t="s">
        <v>59</v>
      </c>
      <c r="G161" s="41"/>
      <c r="H161" s="41"/>
    </row>
    <row r="162" spans="1:8" ht="15.75" hidden="1">
      <c r="A162" s="37"/>
      <c r="B162" s="38"/>
      <c r="C162" s="49"/>
      <c r="D162" s="49"/>
      <c r="E162" s="39">
        <v>4170</v>
      </c>
      <c r="F162" s="12" t="s">
        <v>45</v>
      </c>
      <c r="G162" s="41"/>
      <c r="H162" s="41"/>
    </row>
    <row r="163" spans="1:8" ht="15.75" hidden="1">
      <c r="A163" s="37"/>
      <c r="B163" s="38"/>
      <c r="C163" s="49"/>
      <c r="D163" s="49"/>
      <c r="E163" s="39">
        <v>4210</v>
      </c>
      <c r="F163" s="12" t="s">
        <v>27</v>
      </c>
      <c r="G163" s="41"/>
      <c r="H163" s="41"/>
    </row>
    <row r="164" spans="1:8" ht="15.75" hidden="1">
      <c r="A164" s="37"/>
      <c r="B164" s="38"/>
      <c r="C164" s="49"/>
      <c r="D164" s="49"/>
      <c r="E164" s="39">
        <v>4300</v>
      </c>
      <c r="F164" s="12" t="s">
        <v>31</v>
      </c>
      <c r="G164" s="41"/>
      <c r="H164" s="41"/>
    </row>
    <row r="165" spans="1:8" ht="15.75" hidden="1">
      <c r="A165" s="37"/>
      <c r="B165" s="38"/>
      <c r="C165" s="49"/>
      <c r="D165" s="39" t="s">
        <v>107</v>
      </c>
      <c r="E165" s="39"/>
      <c r="F165" s="12" t="s">
        <v>108</v>
      </c>
      <c r="G165" s="41">
        <f>SUM($G166:G181)</f>
        <v>0</v>
      </c>
      <c r="H165" s="41">
        <f>H172</f>
        <v>0</v>
      </c>
    </row>
    <row r="166" spans="1:8" ht="15.75" hidden="1">
      <c r="A166" s="37"/>
      <c r="B166" s="38"/>
      <c r="C166" s="49"/>
      <c r="D166" s="49"/>
      <c r="E166" s="39" t="s">
        <v>34</v>
      </c>
      <c r="F166" s="12" t="s">
        <v>35</v>
      </c>
      <c r="G166" s="41"/>
      <c r="H166" s="41"/>
    </row>
    <row r="167" spans="1:8" ht="15.75" hidden="1">
      <c r="A167" s="37"/>
      <c r="B167" s="38"/>
      <c r="C167" s="49"/>
      <c r="D167" s="49"/>
      <c r="E167" s="39" t="s">
        <v>109</v>
      </c>
      <c r="F167" s="12" t="s">
        <v>110</v>
      </c>
      <c r="G167" s="41"/>
      <c r="H167" s="41"/>
    </row>
    <row r="168" spans="1:8" ht="15.75" hidden="1">
      <c r="A168" s="37"/>
      <c r="B168" s="38"/>
      <c r="C168" s="49"/>
      <c r="D168" s="49"/>
      <c r="E168" s="39" t="s">
        <v>36</v>
      </c>
      <c r="F168" s="12" t="s">
        <v>37</v>
      </c>
      <c r="G168" s="41"/>
      <c r="H168" s="41"/>
    </row>
    <row r="169" spans="1:8" ht="15.75" hidden="1">
      <c r="A169" s="37"/>
      <c r="B169" s="38"/>
      <c r="C169" s="49"/>
      <c r="D169" s="49"/>
      <c r="E169" s="39" t="s">
        <v>38</v>
      </c>
      <c r="F169" s="12" t="s">
        <v>39</v>
      </c>
      <c r="G169" s="41"/>
      <c r="H169" s="41"/>
    </row>
    <row r="170" spans="1:8" ht="15.75" hidden="1">
      <c r="A170" s="37"/>
      <c r="B170" s="38"/>
      <c r="C170" s="49"/>
      <c r="D170" s="49"/>
      <c r="E170" s="39" t="s">
        <v>40</v>
      </c>
      <c r="F170" s="12" t="s">
        <v>41</v>
      </c>
      <c r="G170" s="41"/>
      <c r="H170" s="41"/>
    </row>
    <row r="171" spans="1:8" ht="15.75" hidden="1">
      <c r="A171" s="37"/>
      <c r="B171" s="38"/>
      <c r="C171" s="49"/>
      <c r="D171" s="49"/>
      <c r="E171" s="39" t="s">
        <v>42</v>
      </c>
      <c r="F171" s="12" t="s">
        <v>43</v>
      </c>
      <c r="G171" s="41"/>
      <c r="H171" s="41"/>
    </row>
    <row r="172" spans="1:8" ht="15.75" hidden="1">
      <c r="A172" s="37"/>
      <c r="B172" s="38"/>
      <c r="C172" s="49"/>
      <c r="D172" s="49"/>
      <c r="E172" s="39" t="s">
        <v>26</v>
      </c>
      <c r="F172" s="12" t="s">
        <v>27</v>
      </c>
      <c r="G172" s="41"/>
      <c r="H172" s="41"/>
    </row>
    <row r="173" spans="1:8" ht="15.75" hidden="1">
      <c r="A173" s="37"/>
      <c r="B173" s="38"/>
      <c r="C173" s="49"/>
      <c r="D173" s="49"/>
      <c r="E173" s="39" t="s">
        <v>46</v>
      </c>
      <c r="F173" s="12" t="s">
        <v>47</v>
      </c>
      <c r="G173" s="41"/>
      <c r="H173" s="41"/>
    </row>
    <row r="174" spans="1:8" ht="15.75" hidden="1">
      <c r="A174" s="37"/>
      <c r="B174" s="38"/>
      <c r="C174" s="49"/>
      <c r="D174" s="49"/>
      <c r="E174" s="39" t="s">
        <v>28</v>
      </c>
      <c r="F174" s="12" t="s">
        <v>29</v>
      </c>
      <c r="G174" s="41"/>
      <c r="H174" s="41"/>
    </row>
    <row r="175" spans="1:8" ht="15.75" hidden="1">
      <c r="A175" s="37"/>
      <c r="B175" s="38"/>
      <c r="C175" s="49"/>
      <c r="D175" s="49"/>
      <c r="E175" s="39" t="s">
        <v>48</v>
      </c>
      <c r="F175" s="12" t="s">
        <v>49</v>
      </c>
      <c r="G175" s="41"/>
      <c r="H175" s="41"/>
    </row>
    <row r="176" spans="1:8" ht="15.75" hidden="1">
      <c r="A176" s="37"/>
      <c r="B176" s="38"/>
      <c r="C176" s="49"/>
      <c r="D176" s="49"/>
      <c r="E176" s="39" t="s">
        <v>30</v>
      </c>
      <c r="F176" s="12" t="s">
        <v>31</v>
      </c>
      <c r="G176" s="41"/>
      <c r="H176" s="41"/>
    </row>
    <row r="177" spans="1:8" ht="15.75" hidden="1">
      <c r="A177" s="37"/>
      <c r="B177" s="38"/>
      <c r="C177" s="49"/>
      <c r="D177" s="49"/>
      <c r="E177" s="39" t="s">
        <v>54</v>
      </c>
      <c r="F177" s="12" t="s">
        <v>55</v>
      </c>
      <c r="G177" s="41"/>
      <c r="H177" s="41"/>
    </row>
    <row r="178" spans="1:8" ht="15.75" hidden="1">
      <c r="A178" s="37"/>
      <c r="B178" s="38"/>
      <c r="C178" s="49"/>
      <c r="D178" s="49"/>
      <c r="E178" s="39" t="s">
        <v>56</v>
      </c>
      <c r="F178" s="12" t="s">
        <v>57</v>
      </c>
      <c r="G178" s="41"/>
      <c r="H178" s="41"/>
    </row>
    <row r="179" spans="1:8" ht="15.75" hidden="1">
      <c r="A179" s="37"/>
      <c r="B179" s="38"/>
      <c r="C179" s="49"/>
      <c r="D179" s="49"/>
      <c r="E179" s="39" t="s">
        <v>58</v>
      </c>
      <c r="F179" s="12" t="s">
        <v>59</v>
      </c>
      <c r="G179" s="41"/>
      <c r="H179" s="41"/>
    </row>
    <row r="180" spans="1:8" ht="31.5" hidden="1">
      <c r="A180" s="37"/>
      <c r="B180" s="38"/>
      <c r="C180" s="49"/>
      <c r="D180" s="49"/>
      <c r="E180" s="39" t="s">
        <v>62</v>
      </c>
      <c r="F180" s="12" t="s">
        <v>63</v>
      </c>
      <c r="G180" s="41"/>
      <c r="H180" s="41"/>
    </row>
    <row r="181" spans="1:8" ht="31.5" hidden="1">
      <c r="A181" s="37"/>
      <c r="B181" s="38"/>
      <c r="C181" s="49"/>
      <c r="D181" s="49"/>
      <c r="E181" s="39" t="s">
        <v>111</v>
      </c>
      <c r="F181" s="12" t="s">
        <v>112</v>
      </c>
      <c r="G181" s="41"/>
      <c r="H181" s="41"/>
    </row>
    <row r="182" spans="1:8" ht="15.75" hidden="1">
      <c r="A182" s="37"/>
      <c r="B182" s="38"/>
      <c r="C182" s="49"/>
      <c r="D182" s="39" t="s">
        <v>113</v>
      </c>
      <c r="E182" s="39"/>
      <c r="F182" s="12" t="s">
        <v>114</v>
      </c>
      <c r="G182" s="41">
        <f>SUM(G183:G204)</f>
        <v>0</v>
      </c>
      <c r="H182" s="41">
        <f>SUM(H183:H204)</f>
        <v>0</v>
      </c>
    </row>
    <row r="183" spans="1:8" ht="15.75" hidden="1">
      <c r="A183" s="37"/>
      <c r="B183" s="38"/>
      <c r="C183" s="49"/>
      <c r="D183" s="49"/>
      <c r="E183" s="39" t="s">
        <v>34</v>
      </c>
      <c r="F183" s="12" t="s">
        <v>35</v>
      </c>
      <c r="G183" s="41"/>
      <c r="H183" s="41"/>
    </row>
    <row r="184" spans="1:8" ht="15.75" hidden="1">
      <c r="A184" s="37"/>
      <c r="B184" s="38"/>
      <c r="C184" s="49"/>
      <c r="D184" s="49"/>
      <c r="E184" s="39" t="s">
        <v>36</v>
      </c>
      <c r="F184" s="12" t="s">
        <v>37</v>
      </c>
      <c r="G184" s="41"/>
      <c r="H184" s="41"/>
    </row>
    <row r="185" spans="1:8" ht="15.75" hidden="1">
      <c r="A185" s="37"/>
      <c r="B185" s="38"/>
      <c r="C185" s="49"/>
      <c r="D185" s="49"/>
      <c r="E185" s="39" t="s">
        <v>38</v>
      </c>
      <c r="F185" s="12" t="s">
        <v>39</v>
      </c>
      <c r="G185" s="41"/>
      <c r="H185" s="41"/>
    </row>
    <row r="186" spans="1:8" ht="15.75" hidden="1">
      <c r="A186" s="37"/>
      <c r="B186" s="38"/>
      <c r="C186" s="49"/>
      <c r="D186" s="49"/>
      <c r="E186" s="39" t="s">
        <v>40</v>
      </c>
      <c r="F186" s="12" t="s">
        <v>41</v>
      </c>
      <c r="G186" s="41"/>
      <c r="H186" s="41"/>
    </row>
    <row r="187" spans="1:8" ht="15.75" hidden="1">
      <c r="A187" s="37"/>
      <c r="B187" s="38"/>
      <c r="C187" s="49"/>
      <c r="D187" s="49"/>
      <c r="E187" s="39" t="s">
        <v>42</v>
      </c>
      <c r="F187" s="12" t="s">
        <v>43</v>
      </c>
      <c r="G187" s="41"/>
      <c r="H187" s="41"/>
    </row>
    <row r="188" spans="1:8" ht="31.5" hidden="1">
      <c r="A188" s="37"/>
      <c r="B188" s="38"/>
      <c r="C188" s="49"/>
      <c r="D188" s="49"/>
      <c r="E188" s="39" t="s">
        <v>115</v>
      </c>
      <c r="F188" s="12" t="s">
        <v>116</v>
      </c>
      <c r="G188" s="41"/>
      <c r="H188" s="41"/>
    </row>
    <row r="189" spans="1:8" ht="15.75" hidden="1">
      <c r="A189" s="37"/>
      <c r="B189" s="38"/>
      <c r="C189" s="49"/>
      <c r="D189" s="49"/>
      <c r="E189" s="39" t="s">
        <v>44</v>
      </c>
      <c r="F189" s="12" t="s">
        <v>45</v>
      </c>
      <c r="G189" s="41"/>
      <c r="H189" s="41"/>
    </row>
    <row r="190" spans="1:8" ht="15.75" hidden="1">
      <c r="A190" s="37"/>
      <c r="B190" s="38"/>
      <c r="C190" s="49"/>
      <c r="D190" s="49"/>
      <c r="E190" s="39" t="s">
        <v>26</v>
      </c>
      <c r="F190" s="12" t="s">
        <v>27</v>
      </c>
      <c r="G190" s="41"/>
      <c r="H190" s="41"/>
    </row>
    <row r="191" spans="1:8" ht="15.75" hidden="1">
      <c r="A191" s="37"/>
      <c r="B191" s="38"/>
      <c r="C191" s="49"/>
      <c r="D191" s="49"/>
      <c r="E191" s="39" t="s">
        <v>46</v>
      </c>
      <c r="F191" s="12" t="s">
        <v>47</v>
      </c>
      <c r="G191" s="41"/>
      <c r="H191" s="41"/>
    </row>
    <row r="192" spans="1:8" ht="15.75" hidden="1">
      <c r="A192" s="37"/>
      <c r="B192" s="38"/>
      <c r="C192" s="49"/>
      <c r="D192" s="49"/>
      <c r="E192" s="39" t="s">
        <v>28</v>
      </c>
      <c r="F192" s="12" t="s">
        <v>29</v>
      </c>
      <c r="G192" s="41"/>
      <c r="H192" s="41"/>
    </row>
    <row r="193" spans="1:8" ht="15.75" hidden="1">
      <c r="A193" s="37"/>
      <c r="B193" s="38"/>
      <c r="C193" s="49"/>
      <c r="D193" s="49"/>
      <c r="E193" s="39" t="s">
        <v>48</v>
      </c>
      <c r="F193" s="12" t="s">
        <v>49</v>
      </c>
      <c r="G193" s="41"/>
      <c r="H193" s="41"/>
    </row>
    <row r="194" spans="1:8" ht="15.75" hidden="1">
      <c r="A194" s="37"/>
      <c r="B194" s="38"/>
      <c r="C194" s="49"/>
      <c r="D194" s="49"/>
      <c r="E194" s="39" t="s">
        <v>30</v>
      </c>
      <c r="F194" s="12" t="s">
        <v>31</v>
      </c>
      <c r="G194" s="41"/>
      <c r="H194" s="41"/>
    </row>
    <row r="195" spans="1:8" ht="31.5" hidden="1">
      <c r="A195" s="37"/>
      <c r="B195" s="38"/>
      <c r="C195" s="49"/>
      <c r="D195" s="49"/>
      <c r="E195" s="39" t="s">
        <v>50</v>
      </c>
      <c r="F195" s="12" t="s">
        <v>51</v>
      </c>
      <c r="G195" s="41"/>
      <c r="H195" s="41"/>
    </row>
    <row r="196" spans="1:8" ht="31.5" hidden="1">
      <c r="A196" s="37"/>
      <c r="B196" s="38"/>
      <c r="C196" s="49"/>
      <c r="D196" s="49"/>
      <c r="E196" s="39" t="s">
        <v>52</v>
      </c>
      <c r="F196" s="12" t="s">
        <v>53</v>
      </c>
      <c r="G196" s="41"/>
      <c r="H196" s="41"/>
    </row>
    <row r="197" spans="1:8" ht="31.5" hidden="1">
      <c r="A197" s="37"/>
      <c r="B197" s="38"/>
      <c r="C197" s="49"/>
      <c r="D197" s="49"/>
      <c r="E197" s="39" t="s">
        <v>117</v>
      </c>
      <c r="F197" s="12" t="s">
        <v>118</v>
      </c>
      <c r="G197" s="41"/>
      <c r="H197" s="41"/>
    </row>
    <row r="198" spans="1:8" ht="15.75" hidden="1">
      <c r="A198" s="37"/>
      <c r="B198" s="38"/>
      <c r="C198" s="49"/>
      <c r="D198" s="49"/>
      <c r="E198" s="39" t="s">
        <v>54</v>
      </c>
      <c r="F198" s="12" t="s">
        <v>55</v>
      </c>
      <c r="G198" s="41"/>
      <c r="H198" s="41"/>
    </row>
    <row r="199" spans="1:8" ht="15.75" hidden="1">
      <c r="A199" s="37"/>
      <c r="B199" s="38"/>
      <c r="C199" s="49"/>
      <c r="D199" s="49"/>
      <c r="E199" s="39" t="s">
        <v>56</v>
      </c>
      <c r="F199" s="12" t="s">
        <v>57</v>
      </c>
      <c r="G199" s="41"/>
      <c r="H199" s="41"/>
    </row>
    <row r="200" spans="1:8" ht="15.75" hidden="1">
      <c r="A200" s="37"/>
      <c r="B200" s="38"/>
      <c r="C200" s="49"/>
      <c r="D200" s="49"/>
      <c r="E200" s="39" t="s">
        <v>58</v>
      </c>
      <c r="F200" s="12" t="s">
        <v>59</v>
      </c>
      <c r="G200" s="41"/>
      <c r="H200" s="41"/>
    </row>
    <row r="201" spans="1:8" ht="31.5" hidden="1">
      <c r="A201" s="37"/>
      <c r="B201" s="38"/>
      <c r="C201" s="49"/>
      <c r="D201" s="49"/>
      <c r="E201" s="39" t="s">
        <v>62</v>
      </c>
      <c r="F201" s="12" t="s">
        <v>63</v>
      </c>
      <c r="G201" s="41"/>
      <c r="H201" s="41"/>
    </row>
    <row r="202" spans="1:8" ht="31.5" hidden="1">
      <c r="A202" s="37"/>
      <c r="B202" s="38"/>
      <c r="C202" s="49"/>
      <c r="D202" s="49"/>
      <c r="E202" s="39" t="s">
        <v>111</v>
      </c>
      <c r="F202" s="12" t="s">
        <v>112</v>
      </c>
      <c r="G202" s="41"/>
      <c r="H202" s="41"/>
    </row>
    <row r="203" spans="1:8" ht="31.5" hidden="1">
      <c r="A203" s="37"/>
      <c r="B203" s="38"/>
      <c r="C203" s="49"/>
      <c r="D203" s="49"/>
      <c r="E203" s="39" t="s">
        <v>64</v>
      </c>
      <c r="F203" s="12" t="s">
        <v>65</v>
      </c>
      <c r="G203" s="41"/>
      <c r="H203" s="41"/>
    </row>
    <row r="204" spans="1:8" ht="31.5" hidden="1">
      <c r="A204" s="37"/>
      <c r="B204" s="38"/>
      <c r="C204" s="49"/>
      <c r="D204" s="49"/>
      <c r="E204" s="39" t="s">
        <v>95</v>
      </c>
      <c r="F204" s="12" t="s">
        <v>96</v>
      </c>
      <c r="G204" s="41"/>
      <c r="H204" s="41"/>
    </row>
    <row r="205" spans="1:8" ht="15.75" hidden="1">
      <c r="A205" s="37"/>
      <c r="B205" s="38"/>
      <c r="C205" s="57"/>
      <c r="D205" s="40">
        <v>75056</v>
      </c>
      <c r="E205" s="66"/>
      <c r="F205" s="12" t="s">
        <v>13</v>
      </c>
      <c r="G205" s="41">
        <f>G206+G210+G211</f>
        <v>0</v>
      </c>
      <c r="H205" s="41">
        <f>H206+H207+H208+H209+H210</f>
        <v>0</v>
      </c>
    </row>
    <row r="206" spans="1:8" ht="15.75" hidden="1">
      <c r="A206" s="37"/>
      <c r="B206" s="38"/>
      <c r="C206" s="49"/>
      <c r="D206" s="60"/>
      <c r="E206" s="39">
        <v>3020</v>
      </c>
      <c r="F206" s="191" t="s">
        <v>35</v>
      </c>
      <c r="G206" s="41"/>
      <c r="H206" s="41"/>
    </row>
    <row r="207" spans="1:8" ht="31.5" hidden="1">
      <c r="A207" s="37"/>
      <c r="B207" s="38"/>
      <c r="C207" s="49"/>
      <c r="D207" s="67"/>
      <c r="E207" s="62">
        <v>3040</v>
      </c>
      <c r="F207" s="12" t="s">
        <v>119</v>
      </c>
      <c r="G207" s="41"/>
      <c r="H207" s="41"/>
    </row>
    <row r="208" spans="1:8" ht="15.75" hidden="1">
      <c r="A208" s="37"/>
      <c r="B208" s="38"/>
      <c r="C208" s="49"/>
      <c r="D208" s="67"/>
      <c r="E208" s="39">
        <v>4110</v>
      </c>
      <c r="F208" s="12" t="s">
        <v>41</v>
      </c>
      <c r="G208" s="41"/>
      <c r="H208" s="41"/>
    </row>
    <row r="209" spans="1:8" ht="15.75" hidden="1">
      <c r="A209" s="37"/>
      <c r="B209" s="38"/>
      <c r="C209" s="49"/>
      <c r="D209" s="67"/>
      <c r="E209" s="39">
        <v>4120</v>
      </c>
      <c r="F209" s="12" t="s">
        <v>43</v>
      </c>
      <c r="G209" s="41"/>
      <c r="H209" s="41"/>
    </row>
    <row r="210" spans="1:8" ht="15.75" hidden="1">
      <c r="A210" s="37"/>
      <c r="B210" s="38"/>
      <c r="C210" s="62"/>
      <c r="D210" s="67"/>
      <c r="E210" s="39">
        <v>4170</v>
      </c>
      <c r="F210" s="12" t="s">
        <v>45</v>
      </c>
      <c r="G210" s="41"/>
      <c r="H210" s="41"/>
    </row>
    <row r="211" spans="1:8" ht="15.75" hidden="1">
      <c r="A211" s="37"/>
      <c r="B211" s="38"/>
      <c r="C211" s="49"/>
      <c r="D211" s="49"/>
      <c r="E211" s="39"/>
      <c r="F211" s="12"/>
      <c r="G211" s="41"/>
      <c r="H211" s="41"/>
    </row>
    <row r="212" spans="1:8" ht="31.5" hidden="1">
      <c r="A212" s="37"/>
      <c r="B212" s="38"/>
      <c r="C212" s="49"/>
      <c r="D212" s="49"/>
      <c r="E212" s="39">
        <v>4370</v>
      </c>
      <c r="F212" s="12" t="s">
        <v>53</v>
      </c>
      <c r="G212" s="41"/>
      <c r="H212" s="41"/>
    </row>
    <row r="213" spans="1:8" ht="15.75" hidden="1">
      <c r="A213" s="37"/>
      <c r="B213" s="38"/>
      <c r="C213" s="49"/>
      <c r="D213" s="49"/>
      <c r="E213" s="39">
        <v>4410</v>
      </c>
      <c r="F213" s="12" t="s">
        <v>55</v>
      </c>
      <c r="G213" s="41"/>
      <c r="H213" s="41"/>
    </row>
    <row r="214" spans="1:8" ht="15.75" hidden="1">
      <c r="A214" s="37"/>
      <c r="B214" s="38"/>
      <c r="C214" s="49"/>
      <c r="D214" s="39" t="s">
        <v>120</v>
      </c>
      <c r="E214" s="39"/>
      <c r="F214" s="12" t="s">
        <v>121</v>
      </c>
      <c r="G214" s="41">
        <f>G216+G217+G218+G215</f>
        <v>0</v>
      </c>
      <c r="H214" s="41">
        <f>H216+H217+H218+H215</f>
        <v>0</v>
      </c>
    </row>
    <row r="215" spans="1:8" ht="15.75" hidden="1">
      <c r="A215" s="37"/>
      <c r="B215" s="38"/>
      <c r="C215" s="49"/>
      <c r="D215" s="49"/>
      <c r="E215" s="39">
        <v>4170</v>
      </c>
      <c r="F215" s="12" t="s">
        <v>45</v>
      </c>
      <c r="G215" s="41"/>
      <c r="H215" s="41"/>
    </row>
    <row r="216" spans="1:8" ht="15.75" hidden="1">
      <c r="A216" s="37"/>
      <c r="B216" s="38"/>
      <c r="C216" s="49"/>
      <c r="D216" s="49"/>
      <c r="E216" s="39" t="s">
        <v>26</v>
      </c>
      <c r="F216" s="12" t="s">
        <v>27</v>
      </c>
      <c r="G216" s="41"/>
      <c r="H216" s="41"/>
    </row>
    <row r="217" spans="1:8" ht="15.75" hidden="1">
      <c r="A217" s="37"/>
      <c r="B217" s="38"/>
      <c r="C217" s="49"/>
      <c r="D217" s="49"/>
      <c r="E217" s="39" t="s">
        <v>30</v>
      </c>
      <c r="F217" s="12" t="s">
        <v>31</v>
      </c>
      <c r="G217" s="41"/>
      <c r="H217" s="41"/>
    </row>
    <row r="218" spans="1:8" ht="15.75" hidden="1">
      <c r="A218" s="37"/>
      <c r="B218" s="38"/>
      <c r="C218" s="49"/>
      <c r="D218" s="49"/>
      <c r="E218" s="39" t="s">
        <v>56</v>
      </c>
      <c r="F218" s="12" t="s">
        <v>57</v>
      </c>
      <c r="G218" s="41"/>
      <c r="H218" s="41"/>
    </row>
    <row r="219" spans="1:8" ht="15.75" hidden="1">
      <c r="A219" s="37"/>
      <c r="B219" s="38"/>
      <c r="C219" s="49"/>
      <c r="D219" s="39" t="s">
        <v>122</v>
      </c>
      <c r="E219" s="39"/>
      <c r="F219" s="12" t="s">
        <v>18</v>
      </c>
      <c r="G219" s="41">
        <f>SUM($G220:$G231)</f>
        <v>0</v>
      </c>
      <c r="H219" s="41">
        <f>SUM($H220:$H231)</f>
        <v>0</v>
      </c>
    </row>
    <row r="220" spans="1:8" ht="15.75" hidden="1">
      <c r="A220" s="37"/>
      <c r="B220" s="38"/>
      <c r="C220" s="49"/>
      <c r="D220" s="49"/>
      <c r="E220" s="39" t="s">
        <v>34</v>
      </c>
      <c r="F220" s="12" t="s">
        <v>35</v>
      </c>
      <c r="G220" s="41"/>
      <c r="H220" s="41"/>
    </row>
    <row r="221" spans="1:8" ht="15.75" hidden="1">
      <c r="A221" s="37"/>
      <c r="B221" s="38"/>
      <c r="C221" s="49"/>
      <c r="D221" s="49"/>
      <c r="E221" s="39" t="s">
        <v>109</v>
      </c>
      <c r="F221" s="12" t="s">
        <v>110</v>
      </c>
      <c r="G221" s="41"/>
      <c r="H221" s="41"/>
    </row>
    <row r="222" spans="1:8" ht="15.75" hidden="1">
      <c r="A222" s="37"/>
      <c r="B222" s="38"/>
      <c r="C222" s="49"/>
      <c r="D222" s="49"/>
      <c r="E222" s="39" t="s">
        <v>36</v>
      </c>
      <c r="F222" s="12" t="s">
        <v>37</v>
      </c>
      <c r="G222" s="41"/>
      <c r="H222" s="41"/>
    </row>
    <row r="223" spans="1:8" ht="15.75" hidden="1">
      <c r="A223" s="37"/>
      <c r="B223" s="38"/>
      <c r="C223" s="49"/>
      <c r="D223" s="49"/>
      <c r="E223" s="39" t="s">
        <v>38</v>
      </c>
      <c r="F223" s="12" t="s">
        <v>39</v>
      </c>
      <c r="G223" s="41"/>
      <c r="H223" s="41"/>
    </row>
    <row r="224" spans="1:8" ht="15.75" hidden="1">
      <c r="A224" s="37"/>
      <c r="B224" s="38"/>
      <c r="C224" s="49"/>
      <c r="D224" s="49"/>
      <c r="E224" s="39" t="s">
        <v>40</v>
      </c>
      <c r="F224" s="12" t="s">
        <v>41</v>
      </c>
      <c r="G224" s="41"/>
      <c r="H224" s="41"/>
    </row>
    <row r="225" spans="1:8" ht="15.75" hidden="1">
      <c r="A225" s="37"/>
      <c r="B225" s="38"/>
      <c r="C225" s="49"/>
      <c r="D225" s="49"/>
      <c r="E225" s="39" t="s">
        <v>42</v>
      </c>
      <c r="F225" s="12" t="s">
        <v>43</v>
      </c>
      <c r="G225" s="41"/>
      <c r="H225" s="41"/>
    </row>
    <row r="226" spans="1:8" ht="15.75" hidden="1">
      <c r="A226" s="37"/>
      <c r="B226" s="38"/>
      <c r="C226" s="49"/>
      <c r="D226" s="49"/>
      <c r="E226" s="39" t="s">
        <v>26</v>
      </c>
      <c r="F226" s="12" t="s">
        <v>27</v>
      </c>
      <c r="G226" s="41"/>
      <c r="H226" s="41"/>
    </row>
    <row r="227" spans="1:8" ht="15.75" hidden="1">
      <c r="A227" s="37"/>
      <c r="B227" s="38"/>
      <c r="C227" s="49"/>
      <c r="D227" s="49"/>
      <c r="E227" s="39" t="s">
        <v>48</v>
      </c>
      <c r="F227" s="12" t="s">
        <v>49</v>
      </c>
      <c r="G227" s="41"/>
      <c r="H227" s="41"/>
    </row>
    <row r="228" spans="1:8" ht="15.75" hidden="1">
      <c r="A228" s="37"/>
      <c r="B228" s="38"/>
      <c r="C228" s="49"/>
      <c r="D228" s="49"/>
      <c r="E228" s="39" t="s">
        <v>30</v>
      </c>
      <c r="F228" s="12" t="s">
        <v>31</v>
      </c>
      <c r="G228" s="41"/>
      <c r="H228" s="41"/>
    </row>
    <row r="229" spans="1:8" ht="15.75" hidden="1">
      <c r="A229" s="37"/>
      <c r="B229" s="38"/>
      <c r="C229" s="49"/>
      <c r="D229" s="49"/>
      <c r="E229" s="39" t="s">
        <v>54</v>
      </c>
      <c r="F229" s="12" t="s">
        <v>55</v>
      </c>
      <c r="G229" s="41"/>
      <c r="H229" s="41"/>
    </row>
    <row r="230" spans="1:8" ht="15.75" hidden="1">
      <c r="A230" s="37"/>
      <c r="B230" s="38"/>
      <c r="C230" s="49"/>
      <c r="D230" s="49"/>
      <c r="E230" s="39" t="s">
        <v>56</v>
      </c>
      <c r="F230" s="12" t="s">
        <v>57</v>
      </c>
      <c r="G230" s="41"/>
      <c r="H230" s="41"/>
    </row>
    <row r="231" spans="1:8" ht="15.75" hidden="1">
      <c r="A231" s="37"/>
      <c r="B231" s="38"/>
      <c r="C231" s="49"/>
      <c r="D231" s="49"/>
      <c r="E231" s="39" t="s">
        <v>58</v>
      </c>
      <c r="F231" s="12" t="s">
        <v>59</v>
      </c>
      <c r="G231" s="41"/>
      <c r="H231" s="41"/>
    </row>
    <row r="232" spans="1:8" ht="31.5" hidden="1">
      <c r="A232" s="37"/>
      <c r="B232" s="38"/>
      <c r="C232" s="192">
        <v>751</v>
      </c>
      <c r="D232" s="193"/>
      <c r="E232" s="193"/>
      <c r="F232" s="110" t="s">
        <v>11</v>
      </c>
      <c r="G232" s="194">
        <f>G233+G244</f>
        <v>0</v>
      </c>
      <c r="H232" s="194">
        <f>H233+H244</f>
        <v>0</v>
      </c>
    </row>
    <row r="233" spans="1:8" ht="15.75" hidden="1">
      <c r="A233" s="37"/>
      <c r="B233" s="38"/>
      <c r="C233" s="57"/>
      <c r="D233" s="39">
        <v>75108</v>
      </c>
      <c r="E233" s="39"/>
      <c r="F233" s="12" t="s">
        <v>358</v>
      </c>
      <c r="G233" s="41">
        <f>G234+G238+G241+G427+G240+G243+G236</f>
        <v>0</v>
      </c>
      <c r="H233" s="41">
        <f>H237+H238+H241+H424+H235+H236+H240+H425+H426+H234+H428+H242+H239</f>
        <v>0</v>
      </c>
    </row>
    <row r="234" spans="1:8" ht="15.75" hidden="1">
      <c r="A234" s="37"/>
      <c r="B234" s="38"/>
      <c r="C234" s="49"/>
      <c r="D234" s="49"/>
      <c r="E234" s="39">
        <v>4010</v>
      </c>
      <c r="F234" s="12" t="s">
        <v>37</v>
      </c>
      <c r="G234" s="41"/>
      <c r="H234" s="41"/>
    </row>
    <row r="235" spans="1:8" ht="15.75" hidden="1">
      <c r="A235" s="37"/>
      <c r="B235" s="38"/>
      <c r="C235" s="49"/>
      <c r="D235" s="49"/>
      <c r="E235" s="39">
        <v>4110</v>
      </c>
      <c r="F235" s="12" t="s">
        <v>41</v>
      </c>
      <c r="G235" s="41"/>
      <c r="H235" s="41"/>
    </row>
    <row r="236" spans="1:8" ht="15.75" hidden="1">
      <c r="A236" s="37"/>
      <c r="B236" s="38"/>
      <c r="C236" s="49"/>
      <c r="D236" s="49"/>
      <c r="E236" s="39">
        <v>4120</v>
      </c>
      <c r="F236" s="12" t="s">
        <v>43</v>
      </c>
      <c r="G236" s="41"/>
      <c r="H236" s="41"/>
    </row>
    <row r="237" spans="1:8" ht="15.75" hidden="1">
      <c r="A237" s="37"/>
      <c r="B237" s="38"/>
      <c r="C237" s="49"/>
      <c r="D237" s="49"/>
      <c r="E237" s="39">
        <v>4170</v>
      </c>
      <c r="F237" s="12" t="s">
        <v>45</v>
      </c>
      <c r="G237" s="41"/>
      <c r="H237" s="41"/>
    </row>
    <row r="238" spans="1:8" ht="15.75" hidden="1">
      <c r="A238" s="37"/>
      <c r="B238" s="38"/>
      <c r="C238" s="49"/>
      <c r="D238" s="49"/>
      <c r="E238" s="39">
        <v>4210</v>
      </c>
      <c r="F238" s="12" t="s">
        <v>27</v>
      </c>
      <c r="G238" s="41"/>
      <c r="H238" s="41"/>
    </row>
    <row r="239" spans="1:8" ht="15.75" hidden="1">
      <c r="A239" s="37"/>
      <c r="B239" s="38"/>
      <c r="C239" s="49"/>
      <c r="D239" s="49"/>
      <c r="E239" s="39">
        <v>4260</v>
      </c>
      <c r="F239" s="12" t="s">
        <v>47</v>
      </c>
      <c r="G239" s="41"/>
      <c r="H239" s="41"/>
    </row>
    <row r="240" spans="1:8" ht="15.75" hidden="1">
      <c r="A240" s="37"/>
      <c r="B240" s="38"/>
      <c r="C240" s="49"/>
      <c r="D240" s="49"/>
      <c r="E240" s="39">
        <v>4300</v>
      </c>
      <c r="F240" s="12" t="s">
        <v>31</v>
      </c>
      <c r="G240" s="41"/>
      <c r="H240" s="41"/>
    </row>
    <row r="241" spans="1:8" ht="15.75" hidden="1">
      <c r="A241" s="37"/>
      <c r="B241" s="38"/>
      <c r="C241" s="49"/>
      <c r="D241" s="49"/>
      <c r="E241" s="39">
        <v>4360</v>
      </c>
      <c r="F241" s="12" t="s">
        <v>359</v>
      </c>
      <c r="G241" s="41"/>
      <c r="H241" s="41"/>
    </row>
    <row r="242" spans="1:8" ht="31.5" hidden="1">
      <c r="A242" s="37"/>
      <c r="B242" s="38"/>
      <c r="C242" s="49"/>
      <c r="D242" s="49"/>
      <c r="E242" s="39">
        <v>4370</v>
      </c>
      <c r="F242" s="12" t="s">
        <v>53</v>
      </c>
      <c r="G242" s="41"/>
      <c r="H242" s="41"/>
    </row>
    <row r="243" spans="1:8" ht="15.75" hidden="1">
      <c r="A243" s="37"/>
      <c r="B243" s="38"/>
      <c r="C243" s="49"/>
      <c r="D243" s="49"/>
      <c r="E243" s="39">
        <v>4410</v>
      </c>
      <c r="F243" s="195" t="s">
        <v>55</v>
      </c>
      <c r="G243" s="41"/>
      <c r="H243" s="41"/>
    </row>
    <row r="244" spans="1:8" ht="15.75" hidden="1">
      <c r="A244" s="37"/>
      <c r="B244" s="38"/>
      <c r="C244" s="49"/>
      <c r="D244" s="39">
        <v>75110</v>
      </c>
      <c r="E244" s="39"/>
      <c r="F244" s="14" t="s">
        <v>358</v>
      </c>
      <c r="G244" s="41">
        <f>G246+G251+G257+G256+G253</f>
        <v>0</v>
      </c>
      <c r="H244" s="41">
        <f>H249+H252+H254+H255+H246+H251+H257+H247+H248</f>
        <v>0</v>
      </c>
    </row>
    <row r="245" spans="1:8" ht="15.75" hidden="1">
      <c r="A245" s="37"/>
      <c r="B245" s="38"/>
      <c r="C245" s="49"/>
      <c r="D245" s="49"/>
      <c r="E245" s="39">
        <v>3030</v>
      </c>
      <c r="F245" s="12" t="s">
        <v>110</v>
      </c>
      <c r="G245" s="41"/>
      <c r="H245" s="41"/>
    </row>
    <row r="246" spans="1:8" ht="15.75" hidden="1">
      <c r="A246" s="37"/>
      <c r="B246" s="38"/>
      <c r="C246" s="49"/>
      <c r="D246" s="49"/>
      <c r="E246" s="39">
        <v>4010</v>
      </c>
      <c r="F246" s="12" t="s">
        <v>37</v>
      </c>
      <c r="G246" s="41"/>
      <c r="H246" s="41"/>
    </row>
    <row r="247" spans="1:8" ht="15.75" hidden="1">
      <c r="A247" s="37"/>
      <c r="B247" s="38"/>
      <c r="C247" s="49"/>
      <c r="D247" s="49"/>
      <c r="E247" s="39">
        <v>4110</v>
      </c>
      <c r="F247" s="12" t="s">
        <v>41</v>
      </c>
      <c r="G247" s="41"/>
      <c r="H247" s="41"/>
    </row>
    <row r="248" spans="1:8" ht="15.75" hidden="1">
      <c r="A248" s="37"/>
      <c r="B248" s="38"/>
      <c r="C248" s="49"/>
      <c r="D248" s="49"/>
      <c r="E248" s="39">
        <v>4120</v>
      </c>
      <c r="F248" s="12" t="s">
        <v>43</v>
      </c>
      <c r="G248" s="41"/>
      <c r="H248" s="41"/>
    </row>
    <row r="249" spans="1:8" ht="15.75" hidden="1">
      <c r="A249" s="37"/>
      <c r="B249" s="38"/>
      <c r="C249" s="49"/>
      <c r="D249" s="49"/>
      <c r="E249" s="39">
        <v>4170</v>
      </c>
      <c r="F249" s="12" t="s">
        <v>45</v>
      </c>
      <c r="G249" s="41"/>
      <c r="H249" s="41"/>
    </row>
    <row r="250" spans="1:8" ht="15.75" hidden="1">
      <c r="A250" s="37"/>
      <c r="B250" s="38"/>
      <c r="C250" s="49"/>
      <c r="D250" s="49"/>
      <c r="E250" s="39">
        <v>4170</v>
      </c>
      <c r="F250" s="12" t="s">
        <v>45</v>
      </c>
      <c r="G250" s="41"/>
      <c r="H250" s="41"/>
    </row>
    <row r="251" spans="1:8" ht="15.75" hidden="1">
      <c r="A251" s="37"/>
      <c r="B251" s="38"/>
      <c r="C251" s="49"/>
      <c r="D251" s="49"/>
      <c r="E251" s="39">
        <v>4210</v>
      </c>
      <c r="F251" s="12" t="s">
        <v>27</v>
      </c>
      <c r="G251" s="41"/>
      <c r="H251" s="41"/>
    </row>
    <row r="252" spans="1:8" ht="15.75" hidden="1">
      <c r="A252" s="37"/>
      <c r="B252" s="38"/>
      <c r="C252" s="49"/>
      <c r="D252" s="49"/>
      <c r="E252" s="39">
        <v>4260</v>
      </c>
      <c r="F252" s="12" t="s">
        <v>47</v>
      </c>
      <c r="G252" s="41"/>
      <c r="H252" s="41"/>
    </row>
    <row r="253" spans="1:8" ht="15.75" hidden="1">
      <c r="A253" s="37"/>
      <c r="B253" s="38"/>
      <c r="C253" s="49"/>
      <c r="D253" s="49"/>
      <c r="E253" s="39">
        <v>4260</v>
      </c>
      <c r="F253" s="12" t="s">
        <v>47</v>
      </c>
      <c r="G253" s="41"/>
      <c r="H253" s="41"/>
    </row>
    <row r="254" spans="1:8" ht="15.75" hidden="1">
      <c r="A254" s="37"/>
      <c r="B254" s="38"/>
      <c r="C254" s="49"/>
      <c r="D254" s="49"/>
      <c r="E254" s="39">
        <v>4300</v>
      </c>
      <c r="F254" s="12" t="s">
        <v>31</v>
      </c>
      <c r="G254" s="41"/>
      <c r="H254" s="41"/>
    </row>
    <row r="255" spans="1:8" ht="15.75" hidden="1">
      <c r="A255" s="37"/>
      <c r="B255" s="38"/>
      <c r="C255" s="49"/>
      <c r="D255" s="49"/>
      <c r="E255" s="39">
        <v>4360</v>
      </c>
      <c r="F255" s="12" t="s">
        <v>360</v>
      </c>
      <c r="G255" s="41"/>
      <c r="H255" s="41"/>
    </row>
    <row r="256" spans="1:8" ht="15.75" hidden="1">
      <c r="A256" s="37"/>
      <c r="B256" s="38"/>
      <c r="C256" s="49"/>
      <c r="D256" s="49"/>
      <c r="E256" s="39">
        <v>4360</v>
      </c>
      <c r="F256" s="12" t="s">
        <v>361</v>
      </c>
      <c r="G256" s="41"/>
      <c r="H256" s="41"/>
    </row>
    <row r="257" spans="1:8" ht="15.75" hidden="1">
      <c r="A257" s="37"/>
      <c r="B257" s="38"/>
      <c r="C257" s="49"/>
      <c r="D257" s="49"/>
      <c r="E257" s="39">
        <v>4410</v>
      </c>
      <c r="F257" s="12" t="s">
        <v>55</v>
      </c>
      <c r="G257" s="41"/>
      <c r="H257" s="41"/>
    </row>
    <row r="258" spans="1:8" ht="15.75" hidden="1">
      <c r="A258" s="32"/>
      <c r="B258" s="33"/>
      <c r="C258" s="55">
        <v>752</v>
      </c>
      <c r="D258" s="55"/>
      <c r="E258" s="55"/>
      <c r="F258" s="186" t="s">
        <v>362</v>
      </c>
      <c r="G258" s="56">
        <f>G259</f>
        <v>0</v>
      </c>
      <c r="H258" s="56">
        <f>H259</f>
        <v>0</v>
      </c>
    </row>
    <row r="259" spans="1:8" ht="15.75" hidden="1">
      <c r="A259" s="37"/>
      <c r="B259" s="38"/>
      <c r="C259" s="49"/>
      <c r="D259" s="39">
        <v>75212</v>
      </c>
      <c r="E259" s="39"/>
      <c r="F259" s="12" t="s">
        <v>363</v>
      </c>
      <c r="G259" s="41">
        <f>G260+G261+G262+G263+G264+G266+G267</f>
        <v>0</v>
      </c>
      <c r="H259" s="41">
        <f>H260+H261+H262+H263+H264+H266+H267+H265</f>
        <v>0</v>
      </c>
    </row>
    <row r="260" spans="1:8" ht="15.75" hidden="1">
      <c r="A260" s="37"/>
      <c r="B260" s="38"/>
      <c r="C260" s="49"/>
      <c r="D260" s="49"/>
      <c r="E260" s="39">
        <v>4700</v>
      </c>
      <c r="F260" s="3" t="s">
        <v>364</v>
      </c>
      <c r="G260" s="41"/>
      <c r="H260" s="41"/>
    </row>
    <row r="261" spans="1:8" ht="15.75" hidden="1">
      <c r="A261" s="37"/>
      <c r="B261" s="38"/>
      <c r="C261" s="49"/>
      <c r="D261" s="49"/>
      <c r="E261" s="39">
        <v>4010</v>
      </c>
      <c r="F261" s="14" t="s">
        <v>347</v>
      </c>
      <c r="G261" s="41"/>
      <c r="H261" s="41"/>
    </row>
    <row r="262" spans="1:8" ht="15.75" hidden="1">
      <c r="A262" s="37"/>
      <c r="B262" s="38"/>
      <c r="C262" s="49"/>
      <c r="D262" s="49"/>
      <c r="E262" s="39">
        <v>4110</v>
      </c>
      <c r="F262" s="12" t="s">
        <v>41</v>
      </c>
      <c r="G262" s="41"/>
      <c r="H262" s="41"/>
    </row>
    <row r="263" spans="1:8" ht="15.75" hidden="1">
      <c r="A263" s="37"/>
      <c r="B263" s="38"/>
      <c r="C263" s="49"/>
      <c r="D263" s="49"/>
      <c r="E263" s="39">
        <v>4120</v>
      </c>
      <c r="F263" s="12" t="s">
        <v>43</v>
      </c>
      <c r="G263" s="41"/>
      <c r="H263" s="41"/>
    </row>
    <row r="264" spans="1:8" ht="15.75" hidden="1">
      <c r="A264" s="37"/>
      <c r="B264" s="38"/>
      <c r="C264" s="49"/>
      <c r="D264" s="49"/>
      <c r="E264" s="39">
        <v>4170</v>
      </c>
      <c r="F264" s="14" t="s">
        <v>347</v>
      </c>
      <c r="G264" s="41"/>
      <c r="H264" s="41"/>
    </row>
    <row r="265" spans="1:8" ht="15.75" hidden="1">
      <c r="A265" s="37"/>
      <c r="B265" s="38"/>
      <c r="C265" s="49"/>
      <c r="D265" s="49"/>
      <c r="E265" s="39">
        <v>4210</v>
      </c>
      <c r="F265" s="12" t="s">
        <v>27</v>
      </c>
      <c r="G265" s="41"/>
      <c r="H265" s="41"/>
    </row>
    <row r="266" spans="1:8" ht="15.75" hidden="1">
      <c r="A266" s="37"/>
      <c r="B266" s="38"/>
      <c r="C266" s="49"/>
      <c r="D266" s="49"/>
      <c r="E266" s="39">
        <v>4300</v>
      </c>
      <c r="F266" s="12" t="s">
        <v>31</v>
      </c>
      <c r="G266" s="41"/>
      <c r="H266" s="41"/>
    </row>
    <row r="267" spans="1:8" ht="15.75" hidden="1">
      <c r="A267" s="32"/>
      <c r="B267" s="33"/>
      <c r="C267" s="49"/>
      <c r="D267" s="49"/>
      <c r="E267" s="39">
        <v>4410</v>
      </c>
      <c r="F267" s="12" t="s">
        <v>55</v>
      </c>
      <c r="G267" s="41"/>
      <c r="H267" s="41"/>
    </row>
    <row r="268" spans="1:8" ht="15.75" hidden="1">
      <c r="A268" s="37"/>
      <c r="B268" s="38"/>
      <c r="C268" s="64"/>
      <c r="D268" s="39">
        <v>75412</v>
      </c>
      <c r="E268" s="64"/>
      <c r="F268" s="12" t="s">
        <v>127</v>
      </c>
      <c r="G268" s="41">
        <f>G276+G282</f>
        <v>0</v>
      </c>
      <c r="H268" s="41">
        <f>H275+H276+H282</f>
        <v>0</v>
      </c>
    </row>
    <row r="269" spans="1:8" ht="15.75" hidden="1">
      <c r="A269" s="37"/>
      <c r="B269" s="38"/>
      <c r="C269" s="49"/>
      <c r="D269" s="49"/>
      <c r="E269" s="39" t="s">
        <v>34</v>
      </c>
      <c r="F269" s="12" t="s">
        <v>35</v>
      </c>
      <c r="G269" s="41"/>
      <c r="H269" s="41"/>
    </row>
    <row r="270" spans="1:8" ht="47.25" hidden="1">
      <c r="A270" s="37"/>
      <c r="B270" s="38"/>
      <c r="C270" s="49"/>
      <c r="D270" s="49"/>
      <c r="E270" s="39">
        <v>2820</v>
      </c>
      <c r="F270" s="12" t="s">
        <v>128</v>
      </c>
      <c r="G270" s="41"/>
      <c r="H270" s="41"/>
    </row>
    <row r="271" spans="1:8" ht="15.75" hidden="1">
      <c r="A271" s="37"/>
      <c r="B271" s="38"/>
      <c r="C271" s="49"/>
      <c r="D271" s="49"/>
      <c r="E271" s="39" t="s">
        <v>40</v>
      </c>
      <c r="F271" s="12" t="s">
        <v>41</v>
      </c>
      <c r="G271" s="41"/>
      <c r="H271" s="41"/>
    </row>
    <row r="272" spans="1:8" ht="15.75" hidden="1">
      <c r="A272" s="37"/>
      <c r="B272" s="38"/>
      <c r="C272" s="49"/>
      <c r="D272" s="49"/>
      <c r="E272" s="39" t="s">
        <v>42</v>
      </c>
      <c r="F272" s="12" t="s">
        <v>43</v>
      </c>
      <c r="G272" s="41"/>
      <c r="H272" s="41"/>
    </row>
    <row r="273" spans="1:8" ht="15.75" hidden="1">
      <c r="A273" s="37"/>
      <c r="B273" s="38"/>
      <c r="C273" s="49"/>
      <c r="D273" s="49"/>
      <c r="E273" s="39" t="s">
        <v>44</v>
      </c>
      <c r="F273" s="12" t="s">
        <v>45</v>
      </c>
      <c r="G273" s="41"/>
      <c r="H273" s="41"/>
    </row>
    <row r="274" spans="1:8" ht="15.75" hidden="1">
      <c r="A274" s="37"/>
      <c r="B274" s="38"/>
      <c r="C274" s="49"/>
      <c r="D274" s="49"/>
      <c r="E274" s="39" t="s">
        <v>26</v>
      </c>
      <c r="F274" s="12" t="s">
        <v>27</v>
      </c>
      <c r="G274" s="41"/>
      <c r="H274" s="41"/>
    </row>
    <row r="275" spans="1:8" ht="15.75" hidden="1">
      <c r="A275" s="37"/>
      <c r="B275" s="38"/>
      <c r="C275" s="49"/>
      <c r="D275" s="49"/>
      <c r="E275" s="39">
        <v>4300</v>
      </c>
      <c r="F275" s="184" t="s">
        <v>31</v>
      </c>
      <c r="G275" s="41"/>
      <c r="H275" s="41"/>
    </row>
    <row r="276" spans="1:8" ht="15.75" hidden="1">
      <c r="A276" s="37"/>
      <c r="B276" s="38"/>
      <c r="C276" s="49"/>
      <c r="D276" s="49"/>
      <c r="E276" s="39">
        <v>4270</v>
      </c>
      <c r="F276" s="12" t="s">
        <v>29</v>
      </c>
      <c r="G276" s="41"/>
      <c r="H276" s="41"/>
    </row>
    <row r="277" spans="1:8" ht="15.75" hidden="1">
      <c r="A277" s="37"/>
      <c r="B277" s="38"/>
      <c r="C277" s="49"/>
      <c r="D277" s="49"/>
      <c r="E277" s="39" t="s">
        <v>48</v>
      </c>
      <c r="F277" s="12" t="s">
        <v>49</v>
      </c>
      <c r="G277" s="41"/>
      <c r="H277" s="41"/>
    </row>
    <row r="278" spans="1:8" ht="15.75" hidden="1">
      <c r="A278" s="37"/>
      <c r="B278" s="38"/>
      <c r="C278" s="49"/>
      <c r="D278" s="49"/>
      <c r="E278" s="39" t="s">
        <v>30</v>
      </c>
      <c r="F278" s="12" t="s">
        <v>31</v>
      </c>
      <c r="G278" s="41"/>
      <c r="H278" s="41"/>
    </row>
    <row r="279" spans="1:8" ht="31.5" hidden="1">
      <c r="A279" s="37"/>
      <c r="B279" s="38"/>
      <c r="C279" s="49"/>
      <c r="D279" s="49"/>
      <c r="E279" s="39" t="s">
        <v>50</v>
      </c>
      <c r="F279" s="12" t="s">
        <v>51</v>
      </c>
      <c r="G279" s="41"/>
      <c r="H279" s="41"/>
    </row>
    <row r="280" spans="1:8" ht="31.5" hidden="1">
      <c r="A280" s="37"/>
      <c r="B280" s="38"/>
      <c r="C280" s="49"/>
      <c r="D280" s="49"/>
      <c r="E280" s="39" t="s">
        <v>52</v>
      </c>
      <c r="F280" s="12" t="s">
        <v>53</v>
      </c>
      <c r="G280" s="41"/>
      <c r="H280" s="41"/>
    </row>
    <row r="281" spans="1:8" ht="15.75" hidden="1">
      <c r="A281" s="37"/>
      <c r="B281" s="38"/>
      <c r="C281" s="49"/>
      <c r="D281" s="49"/>
      <c r="E281" s="39" t="s">
        <v>56</v>
      </c>
      <c r="F281" s="12" t="s">
        <v>57</v>
      </c>
      <c r="G281" s="41"/>
      <c r="H281" s="41"/>
    </row>
    <row r="282" spans="1:8" ht="31.5" hidden="1">
      <c r="A282" s="37"/>
      <c r="B282" s="38"/>
      <c r="C282" s="49"/>
      <c r="D282" s="49"/>
      <c r="E282" s="39">
        <v>6050</v>
      </c>
      <c r="F282" s="12" t="s">
        <v>365</v>
      </c>
      <c r="G282" s="41"/>
      <c r="H282" s="41"/>
    </row>
    <row r="283" spans="1:8" ht="15.75" hidden="1">
      <c r="A283" s="37"/>
      <c r="B283" s="38"/>
      <c r="C283" s="49"/>
      <c r="D283" s="39" t="s">
        <v>130</v>
      </c>
      <c r="E283" s="39"/>
      <c r="F283" s="12" t="s">
        <v>131</v>
      </c>
      <c r="G283" s="41">
        <f>G289</f>
        <v>0</v>
      </c>
      <c r="H283" s="41"/>
    </row>
    <row r="284" spans="1:8" ht="15.75" hidden="1">
      <c r="A284" s="37"/>
      <c r="B284" s="38"/>
      <c r="C284" s="49"/>
      <c r="D284" s="49"/>
      <c r="E284" s="39" t="s">
        <v>36</v>
      </c>
      <c r="F284" s="12" t="s">
        <v>37</v>
      </c>
      <c r="G284" s="41"/>
      <c r="H284" s="41"/>
    </row>
    <row r="285" spans="1:8" ht="15.75" hidden="1">
      <c r="A285" s="37"/>
      <c r="B285" s="38"/>
      <c r="C285" s="49"/>
      <c r="D285" s="49"/>
      <c r="E285" s="39" t="s">
        <v>38</v>
      </c>
      <c r="F285" s="12" t="s">
        <v>39</v>
      </c>
      <c r="G285" s="41"/>
      <c r="H285" s="41"/>
    </row>
    <row r="286" spans="1:8" ht="15.75" hidden="1">
      <c r="A286" s="37"/>
      <c r="B286" s="38"/>
      <c r="C286" s="49"/>
      <c r="D286" s="49"/>
      <c r="E286" s="39" t="s">
        <v>40</v>
      </c>
      <c r="F286" s="12" t="s">
        <v>41</v>
      </c>
      <c r="G286" s="41"/>
      <c r="H286" s="41"/>
    </row>
    <row r="287" spans="1:8" ht="15.75" hidden="1">
      <c r="A287" s="37"/>
      <c r="B287" s="38"/>
      <c r="C287" s="49"/>
      <c r="D287" s="49"/>
      <c r="E287" s="39" t="s">
        <v>42</v>
      </c>
      <c r="F287" s="12" t="s">
        <v>43</v>
      </c>
      <c r="G287" s="41"/>
      <c r="H287" s="41"/>
    </row>
    <row r="288" spans="1:8" ht="15.75" hidden="1">
      <c r="A288" s="37"/>
      <c r="B288" s="38"/>
      <c r="C288" s="49"/>
      <c r="D288" s="49"/>
      <c r="E288" s="39" t="s">
        <v>26</v>
      </c>
      <c r="F288" s="12" t="s">
        <v>27</v>
      </c>
      <c r="G288" s="41"/>
      <c r="H288" s="41"/>
    </row>
    <row r="289" spans="1:8" ht="15.75" hidden="1">
      <c r="A289" s="37"/>
      <c r="B289" s="38"/>
      <c r="C289" s="49"/>
      <c r="D289" s="49"/>
      <c r="E289" s="39">
        <v>4210</v>
      </c>
      <c r="F289" s="12" t="s">
        <v>27</v>
      </c>
      <c r="G289" s="41"/>
      <c r="H289" s="41"/>
    </row>
    <row r="290" spans="1:8" ht="15.75" hidden="1">
      <c r="A290" s="37"/>
      <c r="B290" s="38"/>
      <c r="C290" s="49"/>
      <c r="D290" s="49"/>
      <c r="E290" s="39" t="s">
        <v>54</v>
      </c>
      <c r="F290" s="12" t="s">
        <v>55</v>
      </c>
      <c r="G290" s="41"/>
      <c r="H290" s="41"/>
    </row>
    <row r="291" spans="1:8" ht="15.75" hidden="1">
      <c r="A291" s="37"/>
      <c r="B291" s="38"/>
      <c r="C291" s="49"/>
      <c r="D291" s="49"/>
      <c r="E291" s="39" t="s">
        <v>58</v>
      </c>
      <c r="F291" s="12" t="s">
        <v>59</v>
      </c>
      <c r="G291" s="41"/>
      <c r="H291" s="41"/>
    </row>
    <row r="292" spans="1:8" ht="15.75" hidden="1">
      <c r="A292" s="37"/>
      <c r="B292" s="38"/>
      <c r="C292" s="49"/>
      <c r="D292" s="39" t="s">
        <v>132</v>
      </c>
      <c r="E292" s="39"/>
      <c r="F292" s="12" t="s">
        <v>133</v>
      </c>
      <c r="G292" s="41">
        <f>G293+G294+G295</f>
        <v>0</v>
      </c>
      <c r="H292" s="41">
        <f>H293+H294+H295</f>
        <v>0</v>
      </c>
    </row>
    <row r="293" spans="1:8" ht="15.75" hidden="1">
      <c r="A293" s="37"/>
      <c r="B293" s="38"/>
      <c r="C293" s="49"/>
      <c r="D293" s="49"/>
      <c r="E293" s="39" t="s">
        <v>26</v>
      </c>
      <c r="F293" s="12" t="s">
        <v>27</v>
      </c>
      <c r="G293" s="41"/>
      <c r="H293" s="41"/>
    </row>
    <row r="294" spans="1:8" ht="15.75" hidden="1">
      <c r="A294" s="37"/>
      <c r="B294" s="38"/>
      <c r="C294" s="49"/>
      <c r="D294" s="49"/>
      <c r="E294" s="39" t="s">
        <v>30</v>
      </c>
      <c r="F294" s="12" t="s">
        <v>31</v>
      </c>
      <c r="G294" s="41"/>
      <c r="H294" s="41"/>
    </row>
    <row r="295" spans="1:8" ht="15.75" hidden="1">
      <c r="A295" s="37"/>
      <c r="B295" s="38"/>
      <c r="C295" s="49"/>
      <c r="D295" s="49"/>
      <c r="E295" s="39" t="s">
        <v>135</v>
      </c>
      <c r="F295" s="12" t="s">
        <v>136</v>
      </c>
      <c r="G295" s="41"/>
      <c r="H295" s="41"/>
    </row>
    <row r="296" spans="1:8" ht="15.75" hidden="1">
      <c r="A296" s="37"/>
      <c r="B296" s="38"/>
      <c r="C296" s="49"/>
      <c r="D296" s="39">
        <v>75478</v>
      </c>
      <c r="E296" s="40"/>
      <c r="F296" s="8" t="s">
        <v>86</v>
      </c>
      <c r="G296" s="41">
        <f>G297+G298</f>
        <v>0</v>
      </c>
      <c r="H296" s="41">
        <f>H297+H298</f>
        <v>0</v>
      </c>
    </row>
    <row r="297" spans="1:8" ht="47.25" hidden="1">
      <c r="A297" s="37"/>
      <c r="B297" s="38"/>
      <c r="C297" s="49"/>
      <c r="D297" s="49"/>
      <c r="E297" s="39">
        <v>2910</v>
      </c>
      <c r="F297" s="184" t="s">
        <v>137</v>
      </c>
      <c r="G297" s="41"/>
      <c r="H297" s="41"/>
    </row>
    <row r="298" spans="1:8" ht="15.75" hidden="1">
      <c r="A298" s="37"/>
      <c r="B298" s="38"/>
      <c r="C298" s="49"/>
      <c r="D298" s="49"/>
      <c r="E298" s="39"/>
      <c r="F298" s="12"/>
      <c r="G298" s="41"/>
      <c r="H298" s="41"/>
    </row>
    <row r="299" spans="1:8" ht="47.25" hidden="1">
      <c r="A299" s="32"/>
      <c r="B299" s="33"/>
      <c r="C299" s="55" t="s">
        <v>138</v>
      </c>
      <c r="D299" s="55"/>
      <c r="E299" s="55"/>
      <c r="F299" s="186" t="s">
        <v>139</v>
      </c>
      <c r="G299" s="56">
        <f>G300</f>
        <v>0</v>
      </c>
      <c r="H299" s="56">
        <f>H300</f>
        <v>0</v>
      </c>
    </row>
    <row r="300" spans="1:8" ht="31.5" hidden="1">
      <c r="A300" s="37"/>
      <c r="B300" s="38"/>
      <c r="C300" s="49"/>
      <c r="D300" s="39" t="s">
        <v>140</v>
      </c>
      <c r="E300" s="39"/>
      <c r="F300" s="12" t="s">
        <v>141</v>
      </c>
      <c r="G300" s="41">
        <f>G301+G302+G303+G304+G305</f>
        <v>0</v>
      </c>
      <c r="H300" s="41">
        <f>H301+H302+H303+H304+H305</f>
        <v>0</v>
      </c>
    </row>
    <row r="301" spans="1:8" ht="15.75" hidden="1">
      <c r="A301" s="37"/>
      <c r="B301" s="38"/>
      <c r="C301" s="49"/>
      <c r="D301" s="49"/>
      <c r="E301" s="39" t="s">
        <v>142</v>
      </c>
      <c r="F301" s="12" t="s">
        <v>143</v>
      </c>
      <c r="G301" s="41"/>
      <c r="H301" s="41"/>
    </row>
    <row r="302" spans="1:8" ht="15.75" hidden="1">
      <c r="A302" s="37"/>
      <c r="B302" s="38"/>
      <c r="C302" s="49"/>
      <c r="D302" s="49"/>
      <c r="E302" s="39" t="s">
        <v>44</v>
      </c>
      <c r="F302" s="12" t="s">
        <v>45</v>
      </c>
      <c r="G302" s="41"/>
      <c r="H302" s="41"/>
    </row>
    <row r="303" spans="1:8" ht="15.75" hidden="1">
      <c r="A303" s="37"/>
      <c r="B303" s="38"/>
      <c r="C303" s="49"/>
      <c r="D303" s="49"/>
      <c r="E303" s="39" t="s">
        <v>26</v>
      </c>
      <c r="F303" s="12" t="s">
        <v>27</v>
      </c>
      <c r="G303" s="41"/>
      <c r="H303" s="41"/>
    </row>
    <row r="304" spans="1:8" ht="15.75" hidden="1">
      <c r="A304" s="37"/>
      <c r="B304" s="38"/>
      <c r="C304" s="49"/>
      <c r="D304" s="49"/>
      <c r="E304" s="39" t="s">
        <v>30</v>
      </c>
      <c r="F304" s="12" t="s">
        <v>31</v>
      </c>
      <c r="G304" s="41"/>
      <c r="H304" s="41"/>
    </row>
    <row r="305" spans="1:8" ht="15.75" hidden="1">
      <c r="A305" s="37"/>
      <c r="B305" s="38"/>
      <c r="C305" s="49"/>
      <c r="D305" s="49"/>
      <c r="E305" s="39" t="s">
        <v>56</v>
      </c>
      <c r="F305" s="12" t="s">
        <v>57</v>
      </c>
      <c r="G305" s="41"/>
      <c r="H305" s="41"/>
    </row>
    <row r="306" spans="1:8" ht="15.75" hidden="1">
      <c r="A306" s="37"/>
      <c r="B306" s="38"/>
      <c r="C306" s="64" t="s">
        <v>144</v>
      </c>
      <c r="D306" s="64"/>
      <c r="E306" s="64"/>
      <c r="F306" s="190" t="s">
        <v>145</v>
      </c>
      <c r="G306" s="65">
        <f>G307</f>
        <v>0</v>
      </c>
      <c r="H306" s="65">
        <f>H307</f>
        <v>0</v>
      </c>
    </row>
    <row r="307" spans="1:8" ht="31.5" hidden="1">
      <c r="A307" s="37"/>
      <c r="B307" s="38"/>
      <c r="C307" s="49"/>
      <c r="D307" s="39" t="s">
        <v>146</v>
      </c>
      <c r="E307" s="39"/>
      <c r="F307" s="12" t="s">
        <v>147</v>
      </c>
      <c r="G307" s="41">
        <f>G308</f>
        <v>0</v>
      </c>
      <c r="H307" s="41">
        <f>H308</f>
        <v>0</v>
      </c>
    </row>
    <row r="308" spans="1:8" ht="63" hidden="1">
      <c r="A308" s="37"/>
      <c r="B308" s="38"/>
      <c r="C308" s="49"/>
      <c r="D308" s="49"/>
      <c r="E308" s="39" t="s">
        <v>366</v>
      </c>
      <c r="F308" s="12" t="s">
        <v>367</v>
      </c>
      <c r="G308" s="41"/>
      <c r="H308" s="41"/>
    </row>
    <row r="309" spans="1:8" ht="15.75" hidden="1">
      <c r="A309" s="32"/>
      <c r="B309" s="33"/>
      <c r="C309" s="55" t="s">
        <v>148</v>
      </c>
      <c r="D309" s="55"/>
      <c r="E309" s="55"/>
      <c r="F309" s="186" t="s">
        <v>20</v>
      </c>
      <c r="G309" s="56">
        <f>G310</f>
        <v>0</v>
      </c>
      <c r="H309" s="56">
        <f>H310</f>
        <v>0</v>
      </c>
    </row>
    <row r="310" spans="1:8" ht="15.75" hidden="1">
      <c r="A310" s="37"/>
      <c r="B310" s="38"/>
      <c r="C310" s="49"/>
      <c r="D310" s="39" t="s">
        <v>149</v>
      </c>
      <c r="E310" s="39"/>
      <c r="F310" s="12" t="s">
        <v>150</v>
      </c>
      <c r="G310" s="41">
        <f>G311</f>
        <v>0</v>
      </c>
      <c r="H310" s="41">
        <f>H311</f>
        <v>0</v>
      </c>
    </row>
    <row r="311" spans="1:8" ht="15.75" hidden="1">
      <c r="A311" s="37"/>
      <c r="B311" s="38"/>
      <c r="C311" s="49"/>
      <c r="D311" s="49"/>
      <c r="E311" s="39" t="s">
        <v>135</v>
      </c>
      <c r="F311" s="12" t="s">
        <v>136</v>
      </c>
      <c r="G311" s="41"/>
      <c r="H311" s="41"/>
    </row>
    <row r="312" spans="1:8" ht="15.75" hidden="1">
      <c r="A312" s="32"/>
      <c r="B312" s="33"/>
      <c r="C312" s="55" t="s">
        <v>151</v>
      </c>
      <c r="D312" s="55"/>
      <c r="E312" s="55"/>
      <c r="F312" s="186" t="s">
        <v>19</v>
      </c>
      <c r="G312" s="56">
        <f>G313+G316+G317+G319+G320+G321+G322+G323</f>
        <v>0</v>
      </c>
      <c r="H312" s="56">
        <f>H313+H316+H317+H319+H320+H321+H322+H323</f>
        <v>0</v>
      </c>
    </row>
    <row r="313" spans="1:8" ht="15.75" hidden="1">
      <c r="A313" s="37"/>
      <c r="B313" s="38"/>
      <c r="C313" s="49"/>
      <c r="D313" s="39" t="s">
        <v>152</v>
      </c>
      <c r="E313" s="39"/>
      <c r="F313" s="12" t="s">
        <v>153</v>
      </c>
      <c r="G313" s="41">
        <f>G314</f>
        <v>0</v>
      </c>
      <c r="H313" s="41">
        <f>H314+H315</f>
        <v>0</v>
      </c>
    </row>
    <row r="314" spans="1:8" ht="15.75" hidden="1">
      <c r="A314" s="37"/>
      <c r="B314" s="38"/>
      <c r="C314" s="49"/>
      <c r="D314" s="49"/>
      <c r="E314" s="62">
        <v>4010</v>
      </c>
      <c r="F314" s="12" t="s">
        <v>37</v>
      </c>
      <c r="G314" s="41"/>
      <c r="H314" s="41"/>
    </row>
    <row r="315" spans="1:8" ht="15.75" hidden="1">
      <c r="A315" s="37"/>
      <c r="B315" s="38"/>
      <c r="C315" s="49"/>
      <c r="D315" s="49"/>
      <c r="E315" s="39">
        <v>6050</v>
      </c>
      <c r="F315" s="12" t="s">
        <v>69</v>
      </c>
      <c r="G315" s="41"/>
      <c r="H315" s="41"/>
    </row>
    <row r="316" spans="1:8" ht="15.75" hidden="1">
      <c r="A316" s="37"/>
      <c r="B316" s="38"/>
      <c r="C316" s="49"/>
      <c r="D316" s="39" t="s">
        <v>154</v>
      </c>
      <c r="E316" s="39"/>
      <c r="F316" s="12" t="s">
        <v>155</v>
      </c>
      <c r="G316" s="41"/>
      <c r="H316" s="41"/>
    </row>
    <row r="317" spans="1:8" ht="15.75" hidden="1">
      <c r="A317" s="37"/>
      <c r="B317" s="38"/>
      <c r="C317" s="49"/>
      <c r="D317" s="39" t="s">
        <v>156</v>
      </c>
      <c r="E317" s="39"/>
      <c r="F317" s="12" t="s">
        <v>157</v>
      </c>
      <c r="G317" s="41">
        <f>G318</f>
        <v>0</v>
      </c>
      <c r="H317" s="41">
        <f>H318</f>
        <v>0</v>
      </c>
    </row>
    <row r="318" spans="1:8" ht="47.25" hidden="1">
      <c r="A318" s="37"/>
      <c r="B318" s="38"/>
      <c r="C318" s="49"/>
      <c r="D318" s="49"/>
      <c r="E318" s="39">
        <v>2310</v>
      </c>
      <c r="F318" s="12" t="s">
        <v>368</v>
      </c>
      <c r="G318" s="41"/>
      <c r="H318" s="41"/>
    </row>
    <row r="319" spans="1:8" ht="15.75" hidden="1">
      <c r="A319" s="37"/>
      <c r="B319" s="38"/>
      <c r="C319" s="49"/>
      <c r="D319" s="39" t="s">
        <v>158</v>
      </c>
      <c r="E319" s="39"/>
      <c r="F319" s="12" t="s">
        <v>159</v>
      </c>
      <c r="G319" s="41"/>
      <c r="H319" s="41"/>
    </row>
    <row r="320" spans="1:8" ht="15.75" hidden="1">
      <c r="A320" s="37"/>
      <c r="B320" s="38"/>
      <c r="C320" s="49"/>
      <c r="D320" s="39" t="s">
        <v>160</v>
      </c>
      <c r="E320" s="39"/>
      <c r="F320" s="12" t="s">
        <v>161</v>
      </c>
      <c r="G320" s="41"/>
      <c r="H320" s="41"/>
    </row>
    <row r="321" spans="1:8" ht="15.75" hidden="1">
      <c r="A321" s="37"/>
      <c r="B321" s="38"/>
      <c r="C321" s="49"/>
      <c r="D321" s="39" t="s">
        <v>162</v>
      </c>
      <c r="E321" s="39"/>
      <c r="F321" s="12" t="s">
        <v>163</v>
      </c>
      <c r="G321" s="41"/>
      <c r="H321" s="41"/>
    </row>
    <row r="322" spans="1:8" ht="15.75" hidden="1">
      <c r="A322" s="37"/>
      <c r="B322" s="38"/>
      <c r="C322" s="49"/>
      <c r="D322" s="39" t="s">
        <v>164</v>
      </c>
      <c r="E322" s="39"/>
      <c r="F322" s="12" t="s">
        <v>165</v>
      </c>
      <c r="G322" s="41"/>
      <c r="H322" s="41"/>
    </row>
    <row r="323" spans="1:8" ht="15.75" hidden="1">
      <c r="A323" s="37"/>
      <c r="B323" s="38"/>
      <c r="C323" s="49"/>
      <c r="D323" s="39" t="s">
        <v>166</v>
      </c>
      <c r="E323" s="39"/>
      <c r="F323" s="12" t="s">
        <v>18</v>
      </c>
      <c r="G323" s="41">
        <f>G324</f>
        <v>0</v>
      </c>
      <c r="H323" s="41">
        <f>H324</f>
        <v>0</v>
      </c>
    </row>
    <row r="324" spans="1:8" ht="47.25" hidden="1">
      <c r="A324" s="37"/>
      <c r="B324" s="38"/>
      <c r="C324" s="49"/>
      <c r="D324" s="39"/>
      <c r="E324" s="39">
        <v>2910</v>
      </c>
      <c r="F324" s="184" t="s">
        <v>137</v>
      </c>
      <c r="G324" s="41"/>
      <c r="H324" s="41"/>
    </row>
    <row r="325" spans="1:8" ht="15.75" hidden="1">
      <c r="A325" s="32"/>
      <c r="B325" s="33"/>
      <c r="C325" s="55" t="s">
        <v>167</v>
      </c>
      <c r="D325" s="55"/>
      <c r="E325" s="55"/>
      <c r="F325" s="186" t="s">
        <v>168</v>
      </c>
      <c r="G325" s="56">
        <f>G326+G328+G331+G341</f>
        <v>0</v>
      </c>
      <c r="H325" s="56">
        <f>H326+H328+H331+H341+H330</f>
        <v>0</v>
      </c>
    </row>
    <row r="326" spans="1:8" ht="15.75" hidden="1">
      <c r="A326" s="37"/>
      <c r="B326" s="38"/>
      <c r="C326" s="49"/>
      <c r="D326" s="39" t="s">
        <v>169</v>
      </c>
      <c r="E326" s="39"/>
      <c r="F326" s="12" t="s">
        <v>170</v>
      </c>
      <c r="G326" s="41">
        <f>G327</f>
        <v>0</v>
      </c>
      <c r="H326" s="41">
        <f>H327</f>
        <v>0</v>
      </c>
    </row>
    <row r="327" spans="1:8" ht="15.75" hidden="1">
      <c r="A327" s="37"/>
      <c r="B327" s="38"/>
      <c r="C327" s="49"/>
      <c r="D327" s="49"/>
      <c r="E327" s="39" t="s">
        <v>30</v>
      </c>
      <c r="F327" s="12" t="s">
        <v>31</v>
      </c>
      <c r="G327" s="41"/>
      <c r="H327" s="41"/>
    </row>
    <row r="328" spans="1:8" ht="15.75" hidden="1">
      <c r="A328" s="37"/>
      <c r="B328" s="38"/>
      <c r="C328" s="49"/>
      <c r="D328" s="39" t="s">
        <v>171</v>
      </c>
      <c r="E328" s="39"/>
      <c r="F328" s="12" t="s">
        <v>172</v>
      </c>
      <c r="G328" s="41">
        <f>G329</f>
        <v>0</v>
      </c>
      <c r="H328" s="41">
        <f>H329</f>
        <v>0</v>
      </c>
    </row>
    <row r="329" spans="1:8" ht="15.75" hidden="1">
      <c r="A329" s="37"/>
      <c r="B329" s="38"/>
      <c r="C329" s="49"/>
      <c r="D329" s="49"/>
      <c r="E329" s="39" t="s">
        <v>30</v>
      </c>
      <c r="F329" s="12" t="s">
        <v>31</v>
      </c>
      <c r="G329" s="41"/>
      <c r="H329" s="41"/>
    </row>
    <row r="330" spans="1:8" ht="31.5" hidden="1">
      <c r="A330" s="37"/>
      <c r="B330" s="38"/>
      <c r="C330" s="49"/>
      <c r="D330" s="49">
        <v>85154</v>
      </c>
      <c r="E330" s="39"/>
      <c r="F330" s="12" t="s">
        <v>173</v>
      </c>
      <c r="G330" s="41"/>
      <c r="H330" s="41"/>
    </row>
    <row r="331" spans="1:8" ht="15.75" hidden="1">
      <c r="A331" s="37"/>
      <c r="B331" s="38"/>
      <c r="C331" s="49"/>
      <c r="D331" s="39" t="s">
        <v>174</v>
      </c>
      <c r="E331" s="39"/>
      <c r="F331" s="12" t="s">
        <v>175</v>
      </c>
      <c r="G331" s="41">
        <f>SUM($G332:$G340)</f>
        <v>0</v>
      </c>
      <c r="H331" s="41">
        <f>SUM($H332:$H340)</f>
        <v>0</v>
      </c>
    </row>
    <row r="332" spans="1:8" ht="47.25" hidden="1">
      <c r="A332" s="37"/>
      <c r="B332" s="38"/>
      <c r="C332" s="49"/>
      <c r="D332" s="49"/>
      <c r="E332" s="39" t="s">
        <v>176</v>
      </c>
      <c r="F332" s="12" t="s">
        <v>128</v>
      </c>
      <c r="G332" s="41"/>
      <c r="H332" s="41"/>
    </row>
    <row r="333" spans="1:8" ht="15.75" hidden="1">
      <c r="A333" s="37"/>
      <c r="B333" s="38"/>
      <c r="C333" s="49"/>
      <c r="D333" s="49"/>
      <c r="E333" s="39" t="s">
        <v>40</v>
      </c>
      <c r="F333" s="12" t="s">
        <v>41</v>
      </c>
      <c r="G333" s="41"/>
      <c r="H333" s="41"/>
    </row>
    <row r="334" spans="1:8" ht="15.75" hidden="1">
      <c r="A334" s="37"/>
      <c r="B334" s="38"/>
      <c r="C334" s="49"/>
      <c r="D334" s="49"/>
      <c r="E334" s="39" t="s">
        <v>42</v>
      </c>
      <c r="F334" s="12" t="s">
        <v>43</v>
      </c>
      <c r="G334" s="41"/>
      <c r="H334" s="41"/>
    </row>
    <row r="335" spans="1:8" ht="15.75" hidden="1">
      <c r="A335" s="37"/>
      <c r="B335" s="38"/>
      <c r="C335" s="49"/>
      <c r="D335" s="49"/>
      <c r="E335" s="39" t="s">
        <v>44</v>
      </c>
      <c r="F335" s="12" t="s">
        <v>45</v>
      </c>
      <c r="G335" s="41"/>
      <c r="H335" s="41"/>
    </row>
    <row r="336" spans="1:8" ht="15.75" hidden="1">
      <c r="A336" s="37"/>
      <c r="B336" s="38"/>
      <c r="C336" s="49"/>
      <c r="D336" s="49"/>
      <c r="E336" s="39" t="s">
        <v>26</v>
      </c>
      <c r="F336" s="12" t="s">
        <v>27</v>
      </c>
      <c r="G336" s="41"/>
      <c r="H336" s="41"/>
    </row>
    <row r="337" spans="1:8" ht="15.75" hidden="1">
      <c r="A337" s="37"/>
      <c r="B337" s="38"/>
      <c r="C337" s="49"/>
      <c r="D337" s="49"/>
      <c r="E337" s="39" t="s">
        <v>30</v>
      </c>
      <c r="F337" s="12" t="s">
        <v>31</v>
      </c>
      <c r="G337" s="41"/>
      <c r="H337" s="41"/>
    </row>
    <row r="338" spans="1:8" ht="15.75" hidden="1">
      <c r="A338" s="37"/>
      <c r="B338" s="38"/>
      <c r="C338" s="49"/>
      <c r="D338" s="49"/>
      <c r="E338" s="39" t="s">
        <v>54</v>
      </c>
      <c r="F338" s="12" t="s">
        <v>55</v>
      </c>
      <c r="G338" s="41"/>
      <c r="H338" s="41"/>
    </row>
    <row r="339" spans="1:8" ht="15.75" hidden="1">
      <c r="A339" s="37"/>
      <c r="B339" s="38"/>
      <c r="C339" s="49"/>
      <c r="D339" s="49"/>
      <c r="E339" s="39" t="s">
        <v>56</v>
      </c>
      <c r="F339" s="12" t="s">
        <v>57</v>
      </c>
      <c r="G339" s="41"/>
      <c r="H339" s="41"/>
    </row>
    <row r="340" spans="1:8" ht="31.5" hidden="1">
      <c r="A340" s="37"/>
      <c r="B340" s="38"/>
      <c r="C340" s="49"/>
      <c r="D340" s="49"/>
      <c r="E340" s="39" t="s">
        <v>62</v>
      </c>
      <c r="F340" s="12" t="s">
        <v>63</v>
      </c>
      <c r="G340" s="41"/>
      <c r="H340" s="41"/>
    </row>
    <row r="341" spans="1:8" ht="15.75" hidden="1">
      <c r="A341" s="37"/>
      <c r="B341" s="38"/>
      <c r="C341" s="49"/>
      <c r="D341" s="39" t="s">
        <v>177</v>
      </c>
      <c r="E341" s="39"/>
      <c r="F341" s="12" t="s">
        <v>18</v>
      </c>
      <c r="G341" s="41">
        <f>G342</f>
        <v>0</v>
      </c>
      <c r="H341" s="41">
        <f>H342</f>
        <v>0</v>
      </c>
    </row>
    <row r="342" spans="1:8" ht="15.75" hidden="1">
      <c r="A342" s="37"/>
      <c r="B342" s="38"/>
      <c r="C342" s="49"/>
      <c r="D342" s="49"/>
      <c r="E342" s="39" t="s">
        <v>30</v>
      </c>
      <c r="F342" s="12" t="s">
        <v>31</v>
      </c>
      <c r="G342" s="41"/>
      <c r="H342" s="41"/>
    </row>
    <row r="343" spans="1:8" ht="15.75" hidden="1">
      <c r="A343" s="212"/>
      <c r="B343" s="213"/>
      <c r="C343" s="196" t="s">
        <v>178</v>
      </c>
      <c r="D343" s="196"/>
      <c r="E343" s="196"/>
      <c r="F343" s="179" t="s">
        <v>14</v>
      </c>
      <c r="G343" s="197">
        <f>G344+G346+G348+G350+G353+G355+G358+G359</f>
        <v>0</v>
      </c>
      <c r="H343" s="197">
        <f>H344+H346+H348+H350+H353+H355+H358+H359</f>
        <v>0</v>
      </c>
    </row>
    <row r="344" spans="1:8" ht="47.25" hidden="1">
      <c r="A344" s="37"/>
      <c r="B344" s="38"/>
      <c r="C344" s="49"/>
      <c r="D344" s="39" t="s">
        <v>179</v>
      </c>
      <c r="E344" s="39"/>
      <c r="F344" s="12" t="s">
        <v>180</v>
      </c>
      <c r="G344" s="41">
        <f>G345</f>
        <v>0</v>
      </c>
      <c r="H344" s="41">
        <f>H345</f>
        <v>0</v>
      </c>
    </row>
    <row r="345" spans="1:8" ht="78.75" hidden="1">
      <c r="A345" s="37"/>
      <c r="B345" s="38"/>
      <c r="C345" s="49"/>
      <c r="D345" s="39"/>
      <c r="E345" s="39">
        <v>2910</v>
      </c>
      <c r="F345" s="12" t="s">
        <v>181</v>
      </c>
      <c r="G345" s="41"/>
      <c r="H345" s="41"/>
    </row>
    <row r="346" spans="1:8" ht="78.75" hidden="1">
      <c r="A346" s="37"/>
      <c r="B346" s="38"/>
      <c r="C346" s="49"/>
      <c r="D346" s="39" t="s">
        <v>182</v>
      </c>
      <c r="E346" s="39"/>
      <c r="F346" s="12" t="s">
        <v>183</v>
      </c>
      <c r="G346" s="41">
        <f>G347</f>
        <v>0</v>
      </c>
      <c r="H346" s="41">
        <f>H347</f>
        <v>0</v>
      </c>
    </row>
    <row r="347" spans="1:8" ht="78.75" hidden="1">
      <c r="A347" s="37"/>
      <c r="B347" s="38"/>
      <c r="C347" s="49"/>
      <c r="D347" s="49"/>
      <c r="E347" s="39">
        <v>2910</v>
      </c>
      <c r="F347" s="12" t="s">
        <v>181</v>
      </c>
      <c r="G347" s="41">
        <f>G348</f>
        <v>0</v>
      </c>
      <c r="H347" s="41"/>
    </row>
    <row r="348" spans="1:8" ht="31.5" hidden="1">
      <c r="A348" s="37"/>
      <c r="B348" s="38"/>
      <c r="C348" s="49"/>
      <c r="D348" s="39" t="s">
        <v>184</v>
      </c>
      <c r="E348" s="39"/>
      <c r="F348" s="12" t="s">
        <v>15</v>
      </c>
      <c r="G348" s="41">
        <f>G349</f>
        <v>0</v>
      </c>
      <c r="H348" s="41">
        <f>H349</f>
        <v>0</v>
      </c>
    </row>
    <row r="349" spans="1:8" ht="78.75" hidden="1">
      <c r="A349" s="37"/>
      <c r="B349" s="38"/>
      <c r="C349" s="49"/>
      <c r="D349" s="39"/>
      <c r="E349" s="39">
        <v>2910</v>
      </c>
      <c r="F349" s="12" t="s">
        <v>181</v>
      </c>
      <c r="G349" s="41"/>
      <c r="H349" s="41"/>
    </row>
    <row r="350" spans="1:8" ht="15.75" hidden="1">
      <c r="A350" s="37"/>
      <c r="B350" s="38"/>
      <c r="C350" s="49"/>
      <c r="D350" s="39" t="s">
        <v>185</v>
      </c>
      <c r="E350" s="39"/>
      <c r="F350" s="12" t="s">
        <v>186</v>
      </c>
      <c r="G350" s="41">
        <f>G351</f>
        <v>0</v>
      </c>
      <c r="H350" s="41">
        <f>H351+H352</f>
        <v>0</v>
      </c>
    </row>
    <row r="351" spans="1:8" ht="15.75" hidden="1">
      <c r="A351" s="37"/>
      <c r="B351" s="38"/>
      <c r="C351" s="49"/>
      <c r="D351" s="49"/>
      <c r="E351" s="39" t="s">
        <v>187</v>
      </c>
      <c r="F351" s="12" t="s">
        <v>188</v>
      </c>
      <c r="G351" s="41"/>
      <c r="H351" s="41"/>
    </row>
    <row r="352" spans="1:8" ht="15.75" hidden="1">
      <c r="A352" s="37"/>
      <c r="B352" s="38"/>
      <c r="C352" s="49"/>
      <c r="D352" s="49"/>
      <c r="E352" s="39">
        <v>4210</v>
      </c>
      <c r="F352" s="12" t="s">
        <v>27</v>
      </c>
      <c r="G352" s="41"/>
      <c r="H352" s="41"/>
    </row>
    <row r="353" spans="1:8" ht="15.75" hidden="1">
      <c r="A353" s="37"/>
      <c r="B353" s="38"/>
      <c r="C353" s="49"/>
      <c r="D353" s="39" t="s">
        <v>189</v>
      </c>
      <c r="E353" s="39"/>
      <c r="F353" s="12" t="s">
        <v>190</v>
      </c>
      <c r="G353" s="41">
        <f>G354</f>
        <v>0</v>
      </c>
      <c r="H353" s="41">
        <f>H354</f>
        <v>0</v>
      </c>
    </row>
    <row r="354" spans="1:8" ht="78.75" hidden="1">
      <c r="A354" s="37"/>
      <c r="B354" s="38"/>
      <c r="C354" s="49"/>
      <c r="D354" s="49"/>
      <c r="E354" s="39">
        <v>2910</v>
      </c>
      <c r="F354" s="12" t="s">
        <v>181</v>
      </c>
      <c r="G354" s="41"/>
      <c r="H354" s="41"/>
    </row>
    <row r="355" spans="1:8" ht="15.75" hidden="1">
      <c r="A355" s="37"/>
      <c r="B355" s="38"/>
      <c r="C355" s="49"/>
      <c r="D355" s="39" t="s">
        <v>191</v>
      </c>
      <c r="E355" s="39"/>
      <c r="F355" s="12" t="s">
        <v>17</v>
      </c>
      <c r="G355" s="41">
        <f>G356</f>
        <v>0</v>
      </c>
      <c r="H355" s="198">
        <f>H356+H357</f>
        <v>0</v>
      </c>
    </row>
    <row r="356" spans="1:8" ht="15.75" hidden="1">
      <c r="A356" s="37"/>
      <c r="B356" s="38"/>
      <c r="C356" s="49"/>
      <c r="D356" s="39"/>
      <c r="E356" s="39">
        <v>3030</v>
      </c>
      <c r="F356" s="12" t="s">
        <v>369</v>
      </c>
      <c r="G356" s="41"/>
      <c r="H356" s="41"/>
    </row>
    <row r="357" spans="1:8" ht="15.75" hidden="1">
      <c r="A357" s="37"/>
      <c r="B357" s="38"/>
      <c r="C357" s="49"/>
      <c r="D357" s="39"/>
      <c r="E357" s="39">
        <v>4210</v>
      </c>
      <c r="F357" s="12" t="s">
        <v>27</v>
      </c>
      <c r="G357" s="41"/>
      <c r="H357" s="41"/>
    </row>
    <row r="358" spans="1:8" ht="15.75" hidden="1">
      <c r="A358" s="37"/>
      <c r="B358" s="38"/>
      <c r="C358" s="49"/>
      <c r="D358" s="39" t="s">
        <v>194</v>
      </c>
      <c r="E358" s="39"/>
      <c r="F358" s="12" t="s">
        <v>195</v>
      </c>
      <c r="G358" s="41"/>
      <c r="H358" s="41"/>
    </row>
    <row r="359" spans="1:8" ht="15.75" hidden="1">
      <c r="A359" s="37"/>
      <c r="B359" s="38"/>
      <c r="C359" s="49"/>
      <c r="D359" s="39" t="s">
        <v>196</v>
      </c>
      <c r="E359" s="39"/>
      <c r="F359" s="12" t="s">
        <v>18</v>
      </c>
      <c r="G359" s="41">
        <f>G360+G361+G366</f>
        <v>0</v>
      </c>
      <c r="H359" s="41">
        <f>H360+H361+H366+H362+H363+H364+H365+H367</f>
        <v>0</v>
      </c>
    </row>
    <row r="360" spans="1:8" ht="78.75" hidden="1">
      <c r="A360" s="37"/>
      <c r="B360" s="38"/>
      <c r="C360" s="49"/>
      <c r="D360" s="49"/>
      <c r="E360" s="39">
        <v>2910</v>
      </c>
      <c r="F360" s="12" t="s">
        <v>181</v>
      </c>
      <c r="G360" s="41"/>
      <c r="H360" s="41"/>
    </row>
    <row r="361" spans="1:8" ht="15.75" hidden="1">
      <c r="A361" s="37"/>
      <c r="B361" s="38"/>
      <c r="C361" s="49"/>
      <c r="D361" s="49"/>
      <c r="E361" s="39">
        <v>3110</v>
      </c>
      <c r="F361" s="12" t="s">
        <v>188</v>
      </c>
      <c r="G361" s="41"/>
      <c r="H361" s="41"/>
    </row>
    <row r="362" spans="1:8" ht="15.75" hidden="1">
      <c r="A362" s="37"/>
      <c r="B362" s="38"/>
      <c r="C362" s="49"/>
      <c r="D362" s="49"/>
      <c r="E362" s="39">
        <v>4010</v>
      </c>
      <c r="F362" s="12" t="s">
        <v>37</v>
      </c>
      <c r="G362" s="41"/>
      <c r="H362" s="41"/>
    </row>
    <row r="363" spans="1:8" ht="15.75" hidden="1">
      <c r="A363" s="37"/>
      <c r="B363" s="38"/>
      <c r="C363" s="49"/>
      <c r="D363" s="49"/>
      <c r="E363" s="39">
        <v>4110</v>
      </c>
      <c r="F363" s="12" t="s">
        <v>41</v>
      </c>
      <c r="G363" s="41"/>
      <c r="H363" s="41"/>
    </row>
    <row r="364" spans="1:8" ht="15.75" hidden="1">
      <c r="A364" s="37"/>
      <c r="B364" s="38"/>
      <c r="C364" s="49"/>
      <c r="D364" s="49"/>
      <c r="E364" s="39">
        <v>4120</v>
      </c>
      <c r="F364" s="12" t="s">
        <v>43</v>
      </c>
      <c r="G364" s="41"/>
      <c r="H364" s="41"/>
    </row>
    <row r="365" spans="1:8" ht="15.75" hidden="1">
      <c r="A365" s="37"/>
      <c r="B365" s="38"/>
      <c r="C365" s="49"/>
      <c r="D365" s="49"/>
      <c r="E365" s="39">
        <v>4210</v>
      </c>
      <c r="F365" s="12" t="s">
        <v>27</v>
      </c>
      <c r="G365" s="41"/>
      <c r="H365" s="41"/>
    </row>
    <row r="366" spans="1:8" ht="15.75" hidden="1">
      <c r="A366" s="37"/>
      <c r="B366" s="38"/>
      <c r="C366" s="49"/>
      <c r="D366" s="49"/>
      <c r="E366" s="39" t="s">
        <v>30</v>
      </c>
      <c r="F366" s="12" t="s">
        <v>31</v>
      </c>
      <c r="G366" s="41"/>
      <c r="H366" s="41"/>
    </row>
    <row r="367" spans="1:8" ht="15.75" hidden="1">
      <c r="A367" s="37"/>
      <c r="B367" s="38"/>
      <c r="C367" s="62"/>
      <c r="D367" s="49"/>
      <c r="E367" s="39">
        <v>4370</v>
      </c>
      <c r="F367" s="12" t="s">
        <v>370</v>
      </c>
      <c r="G367" s="41"/>
      <c r="H367" s="41"/>
    </row>
    <row r="368" spans="1:8" ht="15.75" hidden="1">
      <c r="A368" s="37"/>
      <c r="B368" s="38"/>
      <c r="C368" s="64" t="s">
        <v>197</v>
      </c>
      <c r="D368" s="64"/>
      <c r="E368" s="64"/>
      <c r="F368" s="190" t="s">
        <v>198</v>
      </c>
      <c r="G368" s="65">
        <f>G369+G370</f>
        <v>0</v>
      </c>
      <c r="H368" s="65"/>
    </row>
    <row r="369" spans="1:8" ht="15.75" hidden="1">
      <c r="A369" s="37"/>
      <c r="B369" s="38"/>
      <c r="C369" s="49"/>
      <c r="D369" s="39" t="s">
        <v>199</v>
      </c>
      <c r="E369" s="39"/>
      <c r="F369" s="12" t="s">
        <v>200</v>
      </c>
      <c r="G369" s="41"/>
      <c r="H369" s="41"/>
    </row>
    <row r="370" spans="1:8" ht="15.75" hidden="1">
      <c r="A370" s="37"/>
      <c r="B370" s="38"/>
      <c r="C370" s="49"/>
      <c r="D370" s="39" t="s">
        <v>201</v>
      </c>
      <c r="E370" s="39"/>
      <c r="F370" s="12" t="s">
        <v>18</v>
      </c>
      <c r="G370" s="41"/>
      <c r="H370" s="41"/>
    </row>
    <row r="371" spans="1:8" ht="15.75" hidden="1">
      <c r="A371" s="32"/>
      <c r="B371" s="33"/>
      <c r="C371" s="55" t="s">
        <v>202</v>
      </c>
      <c r="D371" s="55"/>
      <c r="E371" s="55"/>
      <c r="F371" s="186" t="s">
        <v>203</v>
      </c>
      <c r="G371" s="56">
        <f>G381</f>
        <v>0</v>
      </c>
      <c r="H371" s="56">
        <f>H381</f>
        <v>0</v>
      </c>
    </row>
    <row r="372" spans="1:8" ht="15.75" hidden="1">
      <c r="A372" s="37"/>
      <c r="B372" s="38"/>
      <c r="C372" s="49"/>
      <c r="D372" s="39" t="s">
        <v>204</v>
      </c>
      <c r="E372" s="39"/>
      <c r="F372" s="12" t="s">
        <v>205</v>
      </c>
      <c r="G372" s="41">
        <f>G373</f>
        <v>0</v>
      </c>
      <c r="H372" s="41">
        <f>H373</f>
        <v>0</v>
      </c>
    </row>
    <row r="373" spans="1:8" ht="15.75" hidden="1">
      <c r="A373" s="37"/>
      <c r="B373" s="38"/>
      <c r="C373" s="49"/>
      <c r="D373" s="49"/>
      <c r="E373" s="39">
        <v>4270</v>
      </c>
      <c r="F373" s="12" t="s">
        <v>29</v>
      </c>
      <c r="G373" s="41"/>
      <c r="H373" s="41"/>
    </row>
    <row r="374" spans="1:8" ht="15.75" hidden="1">
      <c r="A374" s="37"/>
      <c r="B374" s="38"/>
      <c r="C374" s="49"/>
      <c r="D374" s="39" t="s">
        <v>371</v>
      </c>
      <c r="E374" s="39"/>
      <c r="F374" s="12" t="s">
        <v>206</v>
      </c>
      <c r="G374" s="41">
        <f>G375+G377</f>
        <v>0</v>
      </c>
      <c r="H374" s="41">
        <f>H375+H377</f>
        <v>0</v>
      </c>
    </row>
    <row r="375" spans="1:8" ht="15.75" hidden="1">
      <c r="A375" s="37"/>
      <c r="B375" s="38"/>
      <c r="C375" s="49"/>
      <c r="D375" s="49"/>
      <c r="E375" s="39" t="s">
        <v>46</v>
      </c>
      <c r="F375" s="12" t="s">
        <v>47</v>
      </c>
      <c r="G375" s="41"/>
      <c r="H375" s="41"/>
    </row>
    <row r="376" spans="1:8" ht="15.75" hidden="1">
      <c r="A376" s="37"/>
      <c r="B376" s="38"/>
      <c r="C376" s="49"/>
      <c r="D376" s="49"/>
      <c r="E376" s="39" t="s">
        <v>28</v>
      </c>
      <c r="F376" s="12" t="s">
        <v>29</v>
      </c>
      <c r="G376" s="41"/>
      <c r="H376" s="41"/>
    </row>
    <row r="377" spans="1:8" ht="15.75" hidden="1">
      <c r="A377" s="37"/>
      <c r="B377" s="38"/>
      <c r="C377" s="49"/>
      <c r="D377" s="49"/>
      <c r="E377" s="39">
        <v>4300</v>
      </c>
      <c r="F377" s="12" t="s">
        <v>31</v>
      </c>
      <c r="G377" s="41"/>
      <c r="H377" s="41"/>
    </row>
    <row r="378" spans="1:8" ht="15.75" hidden="1">
      <c r="A378" s="37"/>
      <c r="B378" s="38"/>
      <c r="C378" s="49"/>
      <c r="D378" s="49"/>
      <c r="E378" s="39" t="s">
        <v>56</v>
      </c>
      <c r="F378" s="12" t="s">
        <v>57</v>
      </c>
      <c r="G378" s="41"/>
      <c r="H378" s="41"/>
    </row>
    <row r="379" spans="1:8" ht="15.75" hidden="1">
      <c r="A379" s="37"/>
      <c r="B379" s="38"/>
      <c r="C379" s="49"/>
      <c r="D379" s="49"/>
      <c r="E379" s="39" t="s">
        <v>60</v>
      </c>
      <c r="F379" s="12" t="s">
        <v>61</v>
      </c>
      <c r="G379" s="41"/>
      <c r="H379" s="41"/>
    </row>
    <row r="380" spans="1:8" ht="15.75" hidden="1">
      <c r="A380" s="37"/>
      <c r="B380" s="38"/>
      <c r="C380" s="49"/>
      <c r="D380" s="49"/>
      <c r="E380" s="39" t="s">
        <v>66</v>
      </c>
      <c r="F380" s="12" t="s">
        <v>69</v>
      </c>
      <c r="G380" s="41"/>
      <c r="H380" s="41"/>
    </row>
    <row r="381" spans="1:8" ht="15.75" hidden="1">
      <c r="A381" s="37"/>
      <c r="B381" s="38"/>
      <c r="C381" s="49"/>
      <c r="D381" s="39" t="s">
        <v>207</v>
      </c>
      <c r="E381" s="39"/>
      <c r="F381" s="12" t="s">
        <v>208</v>
      </c>
      <c r="G381" s="41">
        <f>G382+G383+G384+G385+G386+G387+G388+G389+G390+G391+G392+G393+G394</f>
        <v>0</v>
      </c>
      <c r="H381" s="41">
        <f>H382+H383+H384+H385+H386+H387+H388+H389+H390+H391+H392+H393+H394</f>
        <v>0</v>
      </c>
    </row>
    <row r="382" spans="1:8" ht="15.75" hidden="1">
      <c r="A382" s="37"/>
      <c r="B382" s="38"/>
      <c r="C382" s="49"/>
      <c r="D382" s="49"/>
      <c r="E382" s="39" t="s">
        <v>40</v>
      </c>
      <c r="F382" s="12" t="s">
        <v>41</v>
      </c>
      <c r="G382" s="41"/>
      <c r="H382" s="41"/>
    </row>
    <row r="383" spans="1:8" ht="15.75" hidden="1">
      <c r="A383" s="37"/>
      <c r="B383" s="38"/>
      <c r="C383" s="49"/>
      <c r="D383" s="49"/>
      <c r="E383" s="39" t="s">
        <v>42</v>
      </c>
      <c r="F383" s="12" t="s">
        <v>43</v>
      </c>
      <c r="G383" s="41"/>
      <c r="H383" s="41"/>
    </row>
    <row r="384" spans="1:8" ht="15.75" hidden="1">
      <c r="A384" s="37"/>
      <c r="B384" s="38"/>
      <c r="C384" s="49"/>
      <c r="D384" s="49"/>
      <c r="E384" s="39" t="s">
        <v>372</v>
      </c>
      <c r="F384" s="12" t="s">
        <v>45</v>
      </c>
      <c r="G384" s="41"/>
      <c r="H384" s="41"/>
    </row>
    <row r="385" spans="1:8" ht="15.75" hidden="1">
      <c r="A385" s="37"/>
      <c r="B385" s="38"/>
      <c r="C385" s="49"/>
      <c r="D385" s="49"/>
      <c r="E385" s="39" t="s">
        <v>357</v>
      </c>
      <c r="F385" s="12" t="s">
        <v>27</v>
      </c>
      <c r="G385" s="41"/>
      <c r="H385" s="41"/>
    </row>
    <row r="386" spans="1:8" ht="15.75" hidden="1">
      <c r="A386" s="37"/>
      <c r="B386" s="38"/>
      <c r="C386" s="49"/>
      <c r="D386" s="49"/>
      <c r="E386" s="39">
        <v>4300</v>
      </c>
      <c r="F386" s="12" t="s">
        <v>31</v>
      </c>
      <c r="G386" s="41"/>
      <c r="H386" s="41"/>
    </row>
    <row r="387" spans="1:8" ht="15.75" hidden="1">
      <c r="A387" s="37"/>
      <c r="B387" s="38"/>
      <c r="C387" s="49"/>
      <c r="D387" s="49"/>
      <c r="E387" s="39" t="s">
        <v>373</v>
      </c>
      <c r="F387" s="12" t="s">
        <v>29</v>
      </c>
      <c r="G387" s="41"/>
      <c r="H387" s="41"/>
    </row>
    <row r="388" spans="1:8" ht="15.75" hidden="1">
      <c r="A388" s="37"/>
      <c r="B388" s="38"/>
      <c r="C388" s="49"/>
      <c r="D388" s="49"/>
      <c r="E388" s="39">
        <v>4270</v>
      </c>
      <c r="F388" s="12" t="s">
        <v>29</v>
      </c>
      <c r="G388" s="41"/>
      <c r="H388" s="41"/>
    </row>
    <row r="389" spans="1:8" ht="15.75" hidden="1">
      <c r="A389" s="37"/>
      <c r="B389" s="38"/>
      <c r="C389" s="49"/>
      <c r="D389" s="49"/>
      <c r="E389" s="39" t="s">
        <v>374</v>
      </c>
      <c r="F389" s="12" t="s">
        <v>31</v>
      </c>
      <c r="G389" s="41"/>
      <c r="H389" s="41"/>
    </row>
    <row r="390" spans="1:8" ht="15.75" hidden="1">
      <c r="A390" s="37"/>
      <c r="B390" s="38"/>
      <c r="C390" s="49"/>
      <c r="D390" s="49"/>
      <c r="E390" s="39" t="s">
        <v>56</v>
      </c>
      <c r="F390" s="12" t="s">
        <v>57</v>
      </c>
      <c r="G390" s="41"/>
      <c r="H390" s="41"/>
    </row>
    <row r="391" spans="1:8" ht="15.75" hidden="1">
      <c r="A391" s="37"/>
      <c r="B391" s="38"/>
      <c r="C391" s="49"/>
      <c r="D391" s="49"/>
      <c r="E391" s="39" t="s">
        <v>66</v>
      </c>
      <c r="F391" s="12" t="s">
        <v>69</v>
      </c>
      <c r="G391" s="41"/>
      <c r="H391" s="41"/>
    </row>
    <row r="392" spans="1:8" ht="63" hidden="1">
      <c r="A392" s="37"/>
      <c r="B392" s="38"/>
      <c r="C392" s="49"/>
      <c r="D392" s="49"/>
      <c r="E392" s="39">
        <v>6610</v>
      </c>
      <c r="F392" s="12" t="s">
        <v>209</v>
      </c>
      <c r="G392" s="41"/>
      <c r="H392" s="41"/>
    </row>
    <row r="393" spans="1:8" ht="63" hidden="1">
      <c r="A393" s="37"/>
      <c r="B393" s="38"/>
      <c r="C393" s="49"/>
      <c r="D393" s="49"/>
      <c r="E393" s="39">
        <v>6619</v>
      </c>
      <c r="F393" s="12" t="s">
        <v>209</v>
      </c>
      <c r="G393" s="41"/>
      <c r="H393" s="41"/>
    </row>
    <row r="394" spans="1:8" ht="31.5" hidden="1">
      <c r="A394" s="37"/>
      <c r="B394" s="38"/>
      <c r="C394" s="49"/>
      <c r="D394" s="49"/>
      <c r="E394" s="39">
        <v>6060</v>
      </c>
      <c r="F394" s="12" t="s">
        <v>96</v>
      </c>
      <c r="G394" s="41"/>
      <c r="H394" s="41"/>
    </row>
    <row r="395" spans="1:8" ht="15.75" hidden="1">
      <c r="A395" s="37"/>
      <c r="B395" s="38"/>
      <c r="C395" s="49"/>
      <c r="D395" s="49"/>
      <c r="E395" s="39"/>
      <c r="F395" s="12"/>
      <c r="G395" s="41"/>
      <c r="H395" s="41"/>
    </row>
    <row r="396" spans="1:8" ht="15.75" hidden="1">
      <c r="A396" s="32"/>
      <c r="B396" s="33"/>
      <c r="C396" s="55" t="s">
        <v>210</v>
      </c>
      <c r="D396" s="55"/>
      <c r="E396" s="55"/>
      <c r="F396" s="186" t="s">
        <v>211</v>
      </c>
      <c r="G396" s="56">
        <f>G402+G420</f>
        <v>0</v>
      </c>
      <c r="H396" s="56">
        <f>H402+H420</f>
        <v>0</v>
      </c>
    </row>
    <row r="397" spans="1:8" ht="15.75" hidden="1">
      <c r="A397" s="37"/>
      <c r="B397" s="38"/>
      <c r="C397" s="49"/>
      <c r="D397" s="39" t="s">
        <v>375</v>
      </c>
      <c r="E397" s="39"/>
      <c r="F397" s="12" t="s">
        <v>330</v>
      </c>
      <c r="G397" s="41">
        <f>G398+G399</f>
        <v>0</v>
      </c>
      <c r="H397" s="41">
        <f>H398+H399</f>
        <v>0</v>
      </c>
    </row>
    <row r="398" spans="1:8" ht="31.5" hidden="1">
      <c r="A398" s="37"/>
      <c r="B398" s="38"/>
      <c r="C398" s="49"/>
      <c r="D398" s="49"/>
      <c r="E398" s="39" t="s">
        <v>212</v>
      </c>
      <c r="F398" s="12" t="s">
        <v>213</v>
      </c>
      <c r="G398" s="41"/>
      <c r="H398" s="41"/>
    </row>
    <row r="399" spans="1:8" ht="15.75" hidden="1">
      <c r="A399" s="37"/>
      <c r="B399" s="38"/>
      <c r="C399" s="49"/>
      <c r="D399" s="49"/>
      <c r="E399" s="39" t="s">
        <v>66</v>
      </c>
      <c r="F399" s="12" t="s">
        <v>69</v>
      </c>
      <c r="G399" s="41"/>
      <c r="H399" s="41"/>
    </row>
    <row r="400" spans="1:8" ht="15.75" hidden="1">
      <c r="A400" s="37"/>
      <c r="B400" s="38"/>
      <c r="C400" s="49"/>
      <c r="D400" s="39" t="s">
        <v>376</v>
      </c>
      <c r="E400" s="39"/>
      <c r="F400" s="12" t="s">
        <v>322</v>
      </c>
      <c r="G400" s="41">
        <f>G401</f>
        <v>0</v>
      </c>
      <c r="H400" s="41">
        <f>H401</f>
        <v>0</v>
      </c>
    </row>
    <row r="401" spans="1:8" ht="31.5" hidden="1">
      <c r="A401" s="37"/>
      <c r="B401" s="38"/>
      <c r="C401" s="49"/>
      <c r="D401" s="49"/>
      <c r="E401" s="39" t="s">
        <v>212</v>
      </c>
      <c r="F401" s="12" t="s">
        <v>213</v>
      </c>
      <c r="G401" s="41"/>
      <c r="H401" s="41"/>
    </row>
    <row r="402" spans="1:8" ht="15.75" hidden="1">
      <c r="A402" s="37"/>
      <c r="B402" s="38"/>
      <c r="C402" s="49"/>
      <c r="D402" s="39" t="s">
        <v>214</v>
      </c>
      <c r="E402" s="39"/>
      <c r="F402" s="12" t="s">
        <v>215</v>
      </c>
      <c r="G402" s="41">
        <f>G403+G404</f>
        <v>0</v>
      </c>
      <c r="H402" s="41">
        <f>H403+H404</f>
        <v>0</v>
      </c>
    </row>
    <row r="403" spans="1:8" ht="15.75" hidden="1">
      <c r="A403" s="37"/>
      <c r="B403" s="38"/>
      <c r="C403" s="49"/>
      <c r="D403" s="49"/>
      <c r="E403" s="39" t="s">
        <v>26</v>
      </c>
      <c r="F403" s="12" t="s">
        <v>27</v>
      </c>
      <c r="G403" s="41"/>
      <c r="H403" s="41"/>
    </row>
    <row r="404" spans="1:8" ht="15.75" hidden="1">
      <c r="A404" s="37"/>
      <c r="B404" s="38"/>
      <c r="C404" s="49"/>
      <c r="D404" s="49"/>
      <c r="E404" s="39" t="s">
        <v>28</v>
      </c>
      <c r="F404" s="12" t="s">
        <v>29</v>
      </c>
      <c r="G404" s="41"/>
      <c r="H404" s="41"/>
    </row>
    <row r="405" spans="1:8" ht="15.75" hidden="1">
      <c r="A405" s="37"/>
      <c r="B405" s="38"/>
      <c r="C405" s="49"/>
      <c r="D405" s="39" t="s">
        <v>216</v>
      </c>
      <c r="E405" s="39"/>
      <c r="F405" s="12" t="s">
        <v>18</v>
      </c>
      <c r="G405" s="41">
        <f>G406+G407+G408</f>
        <v>0</v>
      </c>
      <c r="H405" s="41">
        <f>H406+H407+H408</f>
        <v>0</v>
      </c>
    </row>
    <row r="406" spans="1:8" ht="15.75" hidden="1">
      <c r="A406" s="37"/>
      <c r="B406" s="38"/>
      <c r="C406" s="49"/>
      <c r="D406" s="39"/>
      <c r="E406" s="39">
        <v>4210</v>
      </c>
      <c r="F406" s="12" t="s">
        <v>27</v>
      </c>
      <c r="G406" s="41"/>
      <c r="H406" s="41"/>
    </row>
    <row r="407" spans="1:8" ht="15.75" hidden="1">
      <c r="A407" s="37"/>
      <c r="B407" s="38"/>
      <c r="C407" s="49"/>
      <c r="D407" s="39"/>
      <c r="E407" s="39">
        <v>4300</v>
      </c>
      <c r="F407" s="12" t="s">
        <v>31</v>
      </c>
      <c r="G407" s="41"/>
      <c r="H407" s="41"/>
    </row>
    <row r="408" spans="1:8" ht="15.75" hidden="1">
      <c r="A408" s="37"/>
      <c r="B408" s="38"/>
      <c r="C408" s="49"/>
      <c r="D408" s="39"/>
      <c r="E408" s="39"/>
      <c r="F408" s="12"/>
      <c r="G408" s="41"/>
      <c r="H408" s="41"/>
    </row>
    <row r="409" spans="1:8" ht="15.75" hidden="1">
      <c r="A409" s="37"/>
      <c r="B409" s="38"/>
      <c r="C409" s="49"/>
      <c r="D409" s="39"/>
      <c r="E409" s="39"/>
      <c r="F409" s="12"/>
      <c r="G409" s="41"/>
      <c r="H409" s="41"/>
    </row>
    <row r="410" spans="1:8" ht="15.75" hidden="1">
      <c r="A410" s="37"/>
      <c r="B410" s="38"/>
      <c r="C410" s="49"/>
      <c r="D410" s="39"/>
      <c r="E410" s="39"/>
      <c r="F410" s="12"/>
      <c r="G410" s="41"/>
      <c r="H410" s="41"/>
    </row>
    <row r="411" spans="1:8" ht="15.75" hidden="1">
      <c r="A411" s="37"/>
      <c r="B411" s="38"/>
      <c r="C411" s="49"/>
      <c r="D411" s="39"/>
      <c r="E411" s="39"/>
      <c r="F411" s="12"/>
      <c r="G411" s="41"/>
      <c r="H411" s="41"/>
    </row>
    <row r="412" spans="1:8" ht="31.5" hidden="1">
      <c r="A412" s="37"/>
      <c r="B412" s="38"/>
      <c r="C412" s="49"/>
      <c r="D412" s="39">
        <v>92108</v>
      </c>
      <c r="E412" s="39"/>
      <c r="F412" s="12" t="s">
        <v>217</v>
      </c>
      <c r="G412" s="41"/>
      <c r="H412" s="41">
        <f>H413+H414+H415+H416</f>
        <v>0</v>
      </c>
    </row>
    <row r="413" spans="1:8" ht="47.25" hidden="1">
      <c r="A413" s="37"/>
      <c r="B413" s="38"/>
      <c r="C413" s="49"/>
      <c r="D413" s="49"/>
      <c r="E413" s="39" t="s">
        <v>176</v>
      </c>
      <c r="F413" s="12" t="s">
        <v>128</v>
      </c>
      <c r="G413" s="41"/>
      <c r="H413" s="41"/>
    </row>
    <row r="414" spans="1:8" ht="15.75" hidden="1">
      <c r="A414" s="37"/>
      <c r="B414" s="38"/>
      <c r="C414" s="49"/>
      <c r="D414" s="49"/>
      <c r="E414" s="39" t="s">
        <v>26</v>
      </c>
      <c r="F414" s="12" t="s">
        <v>27</v>
      </c>
      <c r="G414" s="41"/>
      <c r="H414" s="41"/>
    </row>
    <row r="415" spans="1:8" ht="15.75" hidden="1">
      <c r="A415" s="37"/>
      <c r="B415" s="38"/>
      <c r="C415" s="49"/>
      <c r="D415" s="49"/>
      <c r="E415" s="39" t="s">
        <v>28</v>
      </c>
      <c r="F415" s="12" t="s">
        <v>29</v>
      </c>
      <c r="G415" s="41"/>
      <c r="H415" s="41"/>
    </row>
    <row r="416" spans="1:8" ht="15.75" hidden="1">
      <c r="A416" s="37"/>
      <c r="B416" s="38"/>
      <c r="C416" s="49"/>
      <c r="D416" s="49"/>
      <c r="E416" s="39" t="s">
        <v>30</v>
      </c>
      <c r="F416" s="12" t="s">
        <v>31</v>
      </c>
      <c r="G416" s="41"/>
      <c r="H416" s="41"/>
    </row>
    <row r="417" spans="1:8" ht="15.75" hidden="1">
      <c r="A417" s="32"/>
      <c r="B417" s="33"/>
      <c r="C417" s="55" t="s">
        <v>218</v>
      </c>
      <c r="D417" s="55"/>
      <c r="E417" s="55"/>
      <c r="F417" s="186" t="s">
        <v>219</v>
      </c>
      <c r="G417" s="56">
        <f>G418+G420</f>
        <v>0</v>
      </c>
      <c r="H417" s="56">
        <f>H418+H420</f>
        <v>0</v>
      </c>
    </row>
    <row r="418" spans="1:8" ht="15.75" hidden="1">
      <c r="A418" s="37"/>
      <c r="B418" s="38"/>
      <c r="C418" s="49"/>
      <c r="D418" s="39" t="s">
        <v>220</v>
      </c>
      <c r="E418" s="39"/>
      <c r="F418" s="12" t="s">
        <v>221</v>
      </c>
      <c r="G418" s="41">
        <f>G419</f>
        <v>0</v>
      </c>
      <c r="H418" s="41">
        <f>H419</f>
        <v>0</v>
      </c>
    </row>
    <row r="419" spans="1:8" ht="15.75" hidden="1">
      <c r="A419" s="37"/>
      <c r="B419" s="38"/>
      <c r="C419" s="49"/>
      <c r="D419" s="49"/>
      <c r="E419" s="39" t="s">
        <v>66</v>
      </c>
      <c r="F419" s="12" t="s">
        <v>69</v>
      </c>
      <c r="G419" s="41"/>
      <c r="H419" s="41"/>
    </row>
    <row r="420" spans="1:8" ht="15.75" hidden="1">
      <c r="A420" s="37"/>
      <c r="B420" s="38"/>
      <c r="C420" s="49"/>
      <c r="D420" s="39" t="s">
        <v>222</v>
      </c>
      <c r="E420" s="39"/>
      <c r="F420" s="12" t="s">
        <v>223</v>
      </c>
      <c r="G420" s="41">
        <f>G421+G422+G423</f>
        <v>0</v>
      </c>
      <c r="H420" s="41">
        <f>H421+H422+H423</f>
        <v>0</v>
      </c>
    </row>
    <row r="421" spans="1:8" ht="47.25" hidden="1">
      <c r="A421" s="37"/>
      <c r="B421" s="38"/>
      <c r="C421" s="49"/>
      <c r="D421" s="49"/>
      <c r="E421" s="39" t="s">
        <v>176</v>
      </c>
      <c r="F421" s="12" t="s">
        <v>128</v>
      </c>
      <c r="G421" s="41"/>
      <c r="H421" s="41"/>
    </row>
    <row r="422" spans="1:8" ht="15.75" hidden="1">
      <c r="A422" s="37"/>
      <c r="B422" s="38"/>
      <c r="C422" s="49"/>
      <c r="D422" s="49"/>
      <c r="E422" s="39">
        <v>4170</v>
      </c>
      <c r="F422" s="12" t="s">
        <v>45</v>
      </c>
      <c r="G422" s="41"/>
      <c r="H422" s="41"/>
    </row>
    <row r="423" spans="1:8" ht="15.75" hidden="1">
      <c r="A423" s="37"/>
      <c r="B423" s="38"/>
      <c r="C423" s="49"/>
      <c r="D423" s="49"/>
      <c r="E423" s="57">
        <v>4210</v>
      </c>
      <c r="F423" s="12" t="s">
        <v>27</v>
      </c>
      <c r="G423" s="58"/>
      <c r="H423" s="58"/>
    </row>
    <row r="424" spans="1:8" ht="15.75" hidden="1">
      <c r="A424" s="37"/>
      <c r="B424" s="38"/>
      <c r="C424" s="49"/>
      <c r="D424" s="49"/>
      <c r="E424" s="57">
        <v>4410</v>
      </c>
      <c r="F424" s="12" t="s">
        <v>55</v>
      </c>
      <c r="G424" s="58"/>
      <c r="H424" s="58"/>
    </row>
    <row r="425" spans="1:8" ht="15.75" hidden="1">
      <c r="A425" s="37"/>
      <c r="B425" s="38"/>
      <c r="C425" s="49"/>
      <c r="D425" s="49"/>
      <c r="E425" s="57">
        <v>4360</v>
      </c>
      <c r="F425" s="12" t="s">
        <v>377</v>
      </c>
      <c r="G425" s="58"/>
      <c r="H425" s="58"/>
    </row>
    <row r="426" spans="1:8" ht="15.75" hidden="1">
      <c r="A426" s="37"/>
      <c r="B426" s="38"/>
      <c r="C426" s="49"/>
      <c r="D426" s="49"/>
      <c r="E426" s="57">
        <v>4370</v>
      </c>
      <c r="F426" s="12" t="s">
        <v>378</v>
      </c>
      <c r="G426" s="58"/>
      <c r="H426" s="58"/>
    </row>
    <row r="427" spans="1:8" ht="15.75" hidden="1">
      <c r="A427" s="37"/>
      <c r="B427" s="38"/>
      <c r="C427" s="62"/>
      <c r="D427" s="49"/>
      <c r="E427" s="57">
        <v>4410</v>
      </c>
      <c r="F427" s="12" t="s">
        <v>55</v>
      </c>
      <c r="G427" s="58"/>
      <c r="H427" s="58"/>
    </row>
    <row r="428" spans="1:8" ht="15.75" hidden="1">
      <c r="A428" s="37"/>
      <c r="B428" s="38"/>
      <c r="C428" s="62"/>
      <c r="D428" s="49"/>
      <c r="E428" s="57">
        <v>4410</v>
      </c>
      <c r="F428" s="12" t="s">
        <v>55</v>
      </c>
      <c r="G428" s="58"/>
      <c r="H428" s="58"/>
    </row>
    <row r="429" spans="1:8" ht="16.5" customHeight="1">
      <c r="A429" s="32"/>
      <c r="B429" s="206"/>
      <c r="C429" s="239" t="s">
        <v>22</v>
      </c>
      <c r="D429" s="239"/>
      <c r="E429" s="239"/>
      <c r="F429" s="239"/>
      <c r="G429" s="42">
        <f>G50+G141+G343+G232+G258</f>
        <v>0</v>
      </c>
      <c r="H429" s="42">
        <f>H232+H50+H343+H141+H258</f>
        <v>134207.75</v>
      </c>
    </row>
  </sheetData>
  <sheetProtection/>
  <mergeCells count="7">
    <mergeCell ref="C429:F429"/>
    <mergeCell ref="G2:H2"/>
    <mergeCell ref="G3:H5"/>
    <mergeCell ref="C6:F6"/>
    <mergeCell ref="C8:D8"/>
    <mergeCell ref="C43:F43"/>
    <mergeCell ref="C46:D46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2016-11-14T07:30:48Z</cp:lastPrinted>
  <dcterms:created xsi:type="dcterms:W3CDTF">2013-04-03T07:21:27Z</dcterms:created>
  <dcterms:modified xsi:type="dcterms:W3CDTF">2016-11-14T07:41:32Z</dcterms:modified>
  <cp:category/>
  <cp:version/>
  <cp:contentType/>
  <cp:contentStatus/>
</cp:coreProperties>
</file>