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740" activeTab="0"/>
  </bookViews>
  <sheets>
    <sheet name="zal.1" sheetId="1" r:id="rId1"/>
    <sheet name="Arkusz1" sheetId="2" state="hidden" r:id="rId2"/>
    <sheet name="Arkusz2" sheetId="3" state="hidden" r:id="rId3"/>
    <sheet name="Raport zgodności" sheetId="4" state="hidden" r:id="rId4"/>
  </sheets>
  <definedNames>
    <definedName name="_xlnm.Print_Area" localSheetId="1">'Arkusz1'!#REF!</definedName>
    <definedName name="_xlnm.Print_Area" localSheetId="0">'zal.1'!$A$2:$F$309</definedName>
  </definedNames>
  <calcPr fullCalcOnLoad="1"/>
</workbook>
</file>

<file path=xl/sharedStrings.xml><?xml version="1.0" encoding="utf-8"?>
<sst xmlns="http://schemas.openxmlformats.org/spreadsheetml/2006/main" count="315" uniqueCount="178">
  <si>
    <t>Przewidywane</t>
  </si>
  <si>
    <t>wykonanie</t>
  </si>
  <si>
    <t>Dział</t>
  </si>
  <si>
    <t>Rozdział</t>
  </si>
  <si>
    <t>Nazwa</t>
  </si>
  <si>
    <t>za 2009</t>
  </si>
  <si>
    <t>010</t>
  </si>
  <si>
    <t>Rolnictwo i łowiectwo</t>
  </si>
  <si>
    <t>01010</t>
  </si>
  <si>
    <t>01030</t>
  </si>
  <si>
    <t>Izby rolnicze</t>
  </si>
  <si>
    <t>01095</t>
  </si>
  <si>
    <t>Pozostała działalność</t>
  </si>
  <si>
    <t>020</t>
  </si>
  <si>
    <t>Leśnictwo</t>
  </si>
  <si>
    <t>02095</t>
  </si>
  <si>
    <t>Pozostała działalnośc</t>
  </si>
  <si>
    <t>Handel</t>
  </si>
  <si>
    <t>50095</t>
  </si>
  <si>
    <t>Transport i łączność</t>
  </si>
  <si>
    <t>Drogi publiczne powiatowe</t>
  </si>
  <si>
    <t>Drogi publiczne gminne</t>
  </si>
  <si>
    <t>Drogi wewnętrzne</t>
  </si>
  <si>
    <t>Gospodarka mieszkaniowa</t>
  </si>
  <si>
    <t>Różne jedn. obsługi gosp. mieszk.</t>
  </si>
  <si>
    <t>Gospodarka gruntami i nieruchom.</t>
  </si>
  <si>
    <t>Działalnośc usługowa</t>
  </si>
  <si>
    <t>Plany zagospodarowania przestrz.</t>
  </si>
  <si>
    <t>Cmentarze</t>
  </si>
  <si>
    <t>Administracja publiczna</t>
  </si>
  <si>
    <t>Urzędy wojewódzkie</t>
  </si>
  <si>
    <t>Rady gmin</t>
  </si>
  <si>
    <t>Urzędy gmin</t>
  </si>
  <si>
    <t>Promocja jst</t>
  </si>
  <si>
    <t xml:space="preserve">Urzędy nacz. org. władzy państ., kontr. i ochrony prawa oraz sądown. </t>
  </si>
  <si>
    <t>Wybory do Parlamentu Europ.</t>
  </si>
  <si>
    <t>Bezpiecz. publ. i ochrona ppoż.</t>
  </si>
  <si>
    <t>Ochotnicze straże pożarne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</si>
  <si>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</si>
  <si>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</si>
  <si>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</si>
  <si>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</si>
  <si>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Różne rozliczenia</t>
  </si>
  <si>
    <t>Rezerwy ogólne i celowe</t>
  </si>
  <si>
    <t>Oświata i wychowanie</t>
  </si>
  <si>
    <t>Szkoły podstawowe</t>
  </si>
  <si>
    <t>Przedszkola</t>
  </si>
  <si>
    <t>Gimnazja</t>
  </si>
  <si>
    <t>Dowożenie uczniów do szkół</t>
  </si>
  <si>
    <t>Zespół Ekon.-Admin.szkół</t>
  </si>
  <si>
    <t>Gospodarstwa pomocnicze</t>
  </si>
  <si>
    <t>Ochrona zdrowia</t>
  </si>
  <si>
    <t>Programy profilaktyki zdrowotnej</t>
  </si>
  <si>
    <t>Zwalcznie narkomanii</t>
  </si>
  <si>
    <t>Przeciwdziałanie alkoholizmowi</t>
  </si>
  <si>
    <t>Pomoc społeczna</t>
  </si>
  <si>
    <t>Placówki opiekuńczo-wychowawcze</t>
  </si>
  <si>
    <t>Świad. rodz., świad. z f. aliment. oraz skł. na ubezp. emer.i rent. z ubez. Społ.</t>
  </si>
  <si>
    <t>Składki na ubez. zdr. opł. przez os. pob.świad. z pom. Społ.</t>
  </si>
  <si>
    <t>Zasiłki i pom. w nat. oraz skł. na ubez. emer. i rent.</t>
  </si>
  <si>
    <t>Ośrodek Pomocy Społecznej</t>
  </si>
  <si>
    <t>Usługi opiekuńcze</t>
  </si>
  <si>
    <t>Edukacyjna opieka wychowawcza</t>
  </si>
  <si>
    <t>Świetlice szkolne</t>
  </si>
  <si>
    <t>Pomoc materialna dla uczniów</t>
  </si>
  <si>
    <t>Gospodarka komun. i ochr. Środ.</t>
  </si>
  <si>
    <t>Oświetlenie ulic, placów i dróg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</si>
  <si>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</si>
  <si>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</si>
  <si>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</si>
  <si>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</si>
  <si>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</si>
  <si>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</si>
  <si>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</si>
  <si>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Razem</t>
  </si>
  <si>
    <t>świadczenia na rzecz osób fizycznych</t>
  </si>
  <si>
    <t>wydatki na programy współfinansowane ze środków UE</t>
  </si>
  <si>
    <t>pozostałe wydatki majątkowe</t>
  </si>
  <si>
    <t>Zmniejszenia</t>
  </si>
  <si>
    <t>Zwiększenia</t>
  </si>
  <si>
    <t>wydatki jednostek budżetowych- wydatki związane z realizacją ich statutowych zadań</t>
  </si>
  <si>
    <t>wydatki bieżące jednostek budżetowych- wynagrodzenia i składniki od nich naliczane</t>
  </si>
  <si>
    <t xml:space="preserve">dotacje na zadania bieżące </t>
  </si>
  <si>
    <t>obsługa długu jst</t>
  </si>
  <si>
    <t>wydatki majątkowe wspłfinansowane ze środków UE</t>
  </si>
  <si>
    <t>Źródło dochodu</t>
  </si>
  <si>
    <t>Wybory prezydenta Rzerzypospolitej Polskiej</t>
  </si>
  <si>
    <t>Usuwanie skutków klęst żywiołowych</t>
  </si>
  <si>
    <t>wydatki bieżące- świadczenia na rzecz osób fizycznych</t>
  </si>
  <si>
    <t>wydatki bieżące na programy współfinansowane ze środków UE</t>
  </si>
  <si>
    <t>wydatki bieżące jednostek budżetowych- wydatki związane z realizacją ich statutowych zadań</t>
  </si>
  <si>
    <t>Usuwanie skutków klęsk żywiołowych</t>
  </si>
  <si>
    <t>III. PRZYCHODY</t>
  </si>
  <si>
    <t>paragraf</t>
  </si>
  <si>
    <t>Przychody z zaciągniętych kredytów i pożyczek na rynku krajowym</t>
  </si>
  <si>
    <t>Spłaty otrzymanych krajowych pożyczek i kredytów</t>
  </si>
  <si>
    <t>Przychody z zaciągniętych pożyczek na finansowanie zadań realizowanych z udziałem środków pochodzących z budżetu Unii Europejskiej</t>
  </si>
  <si>
    <t>IV. ROZCHODY</t>
  </si>
  <si>
    <t>Stołówki szkolne i przeszkolne</t>
  </si>
  <si>
    <t>I. DOCHODY</t>
  </si>
  <si>
    <t xml:space="preserve">II. WYDATKI </t>
  </si>
  <si>
    <t>wydatki bieżące  na programy współfinansowane ze środków UE</t>
  </si>
  <si>
    <t>wydatki bieżące-świadczenia na rzecz osób fizycznych</t>
  </si>
  <si>
    <t>Spłaty pożyczek otrzymanych na finansowanie zadań realizowanych z udziałem środków pochodzących z budżetu Unii Europejskiej</t>
  </si>
  <si>
    <t>dotacje na zadania bieżące</t>
  </si>
  <si>
    <t>Subwencja ogólna z budżetu państwa</t>
  </si>
  <si>
    <t>Straż gminna</t>
  </si>
  <si>
    <t>Zasiłki stałe</t>
  </si>
  <si>
    <t>Wolne środki</t>
  </si>
  <si>
    <t xml:space="preserve">pozostałe wydatki majątkowe </t>
  </si>
  <si>
    <t>pozostałe wydatki majątkowe dotacja dla OSP Rzerzęczyce</t>
  </si>
  <si>
    <t xml:space="preserve">pozostałe wydatki majątkowe- syrena </t>
  </si>
  <si>
    <t>dotacje na zadania majątkowe</t>
  </si>
  <si>
    <t>wydatki majątkowe współfinansowane ze środków UE</t>
  </si>
  <si>
    <t>wydatki majątkowe wspłfinansowane ze środków UE (9)</t>
  </si>
  <si>
    <t>Filharmonie, orkiestry, chóry i kapele</t>
  </si>
  <si>
    <t>01078</t>
  </si>
  <si>
    <t>pozostałe wydatki majątkowe - wodociąg Zberezka</t>
  </si>
  <si>
    <t>zal.1 budzet 2012.xls — raport zgodności</t>
  </si>
  <si>
    <t>Uruchom na: 2012-07-24 10:43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</si>
  <si>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</si>
  <si>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</si>
  <si>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</si>
  <si>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</si>
  <si>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</si>
  <si>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</si>
  <si>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Dotacje celowe otrzymane z budżetu państwa na realizację inwestycji  i zakupów inwestycyjnych własnych gmin (związków gmin) (wodociąg- Zberezka)</t>
  </si>
  <si>
    <t>Dotacje celowe otrzymane z pudżetu państwa na realizację inwestycji i zakupów inwestycyjnych  własnych gmin(związków gmin)</t>
  </si>
  <si>
    <t xml:space="preserve">wydatki bieżące jednostek budżetowych- wynagrodzenia i składniki od nich naliczane </t>
  </si>
  <si>
    <t>pozostałe wydatki majątkowe (moder. Budynku po Sz.P. w Zdrowej)</t>
  </si>
  <si>
    <t>Zmiany w budżecie przedstawiają się następująco:</t>
  </si>
  <si>
    <t>Wpływy z usług</t>
  </si>
  <si>
    <t>Infrastruktura wodociągowa i sanitacyjna  wsi</t>
  </si>
  <si>
    <t xml:space="preserve">Dotacje celowe otrzymane od samorzadu województwa na zadania bieżące realizowane na podstawie porozumień (umów)  między jednostkami samorządu terytorialnego  </t>
  </si>
  <si>
    <t xml:space="preserve">Dotacje celowe otrzymane z samorzadu województwa na  inwestycje  i zakupy inwestycyjnych realizowane na podstawie porozumień (umów)  między jednostkami samorządu terytorialnego  </t>
  </si>
  <si>
    <t>Wpływy z różnych dochodów -  wpłaty PUP</t>
  </si>
  <si>
    <t>Wpływy z tytułu odpłatnego nabycia prawa własności oraz użytkowania wieczystego nieruchomosci</t>
  </si>
  <si>
    <t>Wpływy z różnych opłat</t>
  </si>
  <si>
    <t>Dochody z najmu i dzierżawy składników majątkowych</t>
  </si>
  <si>
    <t xml:space="preserve">Wpływy z różnych dochodów </t>
  </si>
  <si>
    <t>Wpływy z tytułu pozostałych odsetek</t>
  </si>
  <si>
    <t>Dotacje celowe finansowane  z udz. Srodków unijnych</t>
  </si>
  <si>
    <t>Podatek od środków transportowych</t>
  </si>
  <si>
    <t>Podatek od spadków i darowizn</t>
  </si>
  <si>
    <t>Wpływy z opłaty targowej</t>
  </si>
  <si>
    <t>pozostałe wydatki majątkowe - ul. Łąkowa w Kłomnicach</t>
  </si>
  <si>
    <t>pozostałe wydatki majątkowe- wyciszenie hali w ZS Kłomnice</t>
  </si>
  <si>
    <t>pozostałe wydatki majątkowe-  winda w ZS Kłomnice</t>
  </si>
  <si>
    <t>pozostałe wydatki majątkowe- modernizacja c.o.  w ZS Skrzydlów</t>
  </si>
  <si>
    <t>pozostałe wydatki majątkowe-  winda w ZS Skrzydlów</t>
  </si>
  <si>
    <t>Udzielone pożyczki i kredyty</t>
  </si>
  <si>
    <t>Pożyczki udzielone  na finansowanie zadań realizowanych z udziałem środków pochodzących z budżetu Unii Europejskiej</t>
  </si>
  <si>
    <t>Przychody ze spłaty pożyczek udzielonych na finansowanie zadań realizowanych z udziałem środków pochodzących z budżetu Unii Europejskiej</t>
  </si>
  <si>
    <t>600</t>
  </si>
  <si>
    <t>wydatki majątkowe na programy współfinansowane ze środków UE (oczyszczalnia Nieznanice)</t>
  </si>
  <si>
    <t>pozostałe wydatki majątkowe (droga- Chmielarze)</t>
  </si>
  <si>
    <t>Przychody ze sprzedaży innych papierów wartościowych</t>
  </si>
  <si>
    <t>Gospodarka odpadami</t>
  </si>
  <si>
    <t>Środki na dofinansowanie własnych inwestycji gmin  (związków gmin), powiatów (związków powiatów), samorzadów województw, pozyskane z innych źródeł (oczyszczalnia Huby…)</t>
  </si>
  <si>
    <t>Środki na dofinansowanie własnych inwestycji gmin  (związków gmin), powiatów (związków powiatów), samorzadów województw, pozyskane z innych źródeł (droga transporu rolnego)</t>
  </si>
  <si>
    <t>dotacja na zadania bieżące</t>
  </si>
  <si>
    <t>Dochody -osoby prawne ,fizyczne i inne</t>
  </si>
  <si>
    <t>Transport i Łączność</t>
  </si>
  <si>
    <t>Dotacje celowe otrzymane z budżetu państwa na zadania bieżące realizowane  przez gminę na podstawie porozumień  z organami administracji rządowej</t>
  </si>
  <si>
    <t>Wpł.-opłata za zezwolenie na  sprzedaż alkoholu</t>
  </si>
  <si>
    <t>Opłata za gospodarowanie odpadami komunalnymi</t>
  </si>
  <si>
    <t>Gospodarka komun. i ochr.środ.</t>
  </si>
  <si>
    <t>Dotacje celowe przekazane gminie na zadania  bieżące  realizowane na podstawie porozumień (umów) między jednostkami samorządu terytorialnego</t>
  </si>
  <si>
    <t xml:space="preserve">wydatki jednostek budżetowych- wydatki związane z realizacją ich statutowych zadań </t>
  </si>
  <si>
    <t>Oczyszczanie miast i wsi</t>
  </si>
  <si>
    <t>01008</t>
  </si>
  <si>
    <t>Melioracje wodne</t>
  </si>
  <si>
    <t>Pozostałe dochody</t>
  </si>
  <si>
    <t>pozostałe wydatki majątkowe - dotacje</t>
  </si>
  <si>
    <t>Dotacje celowe otrzymane z budżetu państwa na realizację inwestycji i zakupów inwestycyjnych własnych gmin (związów gmin)</t>
  </si>
  <si>
    <t>Dotacje otrzymane z państwowych funduszy celowych na realizację zadań bieżących jednostek sektora finansów publicznych</t>
  </si>
  <si>
    <t>Komendy wojewódzkie Policji</t>
  </si>
  <si>
    <t>Zał.Nr 1 do Uchwały Rady Gminy Kłomnice Nr 85.XVI.2015 z dnia 27.11.2015r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</si>
</sst>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4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8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4" fontId="2" fillId="34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9" fontId="2" fillId="35" borderId="10" xfId="0" applyNumberFormat="1" applyFont="1" applyFill="1" applyBorder="1" applyAlignment="1">
      <alignment horizontal="center"/>
    </xf>
    <xf numFmtId="49" fontId="2" fillId="35" borderId="14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 horizontal="left"/>
    </xf>
    <xf numFmtId="4" fontId="2" fillId="35" borderId="17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right"/>
    </xf>
    <xf numFmtId="4" fontId="2" fillId="35" borderId="0" xfId="0" applyNumberFormat="1" applyFont="1" applyFill="1" applyBorder="1" applyAlignment="1">
      <alignment horizontal="right"/>
    </xf>
    <xf numFmtId="4" fontId="2" fillId="35" borderId="16" xfId="0" applyNumberFormat="1" applyFont="1" applyFill="1" applyBorder="1" applyAlignment="1">
      <alignment horizontal="right"/>
    </xf>
    <xf numFmtId="4" fontId="2" fillId="35" borderId="15" xfId="0" applyNumberFormat="1" applyFont="1" applyFill="1" applyBorder="1" applyAlignment="1">
      <alignment horizontal="right"/>
    </xf>
    <xf numFmtId="0" fontId="2" fillId="35" borderId="15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7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2" fillId="0" borderId="15" xfId="0" applyFont="1" applyBorder="1" applyAlignment="1">
      <alignment horizontal="left"/>
    </xf>
    <xf numFmtId="4" fontId="2" fillId="35" borderId="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4" fontId="2" fillId="0" borderId="2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35" borderId="10" xfId="0" applyFont="1" applyFill="1" applyBorder="1" applyAlignment="1">
      <alignment horizontal="left"/>
    </xf>
    <xf numFmtId="4" fontId="2" fillId="35" borderId="21" xfId="0" applyNumberFormat="1" applyFon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35" borderId="10" xfId="0" applyFont="1" applyFill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4" fontId="2" fillId="0" borderId="25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/>
    </xf>
    <xf numFmtId="49" fontId="2" fillId="35" borderId="15" xfId="0" applyNumberFormat="1" applyFont="1" applyFill="1" applyBorder="1" applyAlignment="1">
      <alignment horizontal="left" wrapText="1"/>
    </xf>
    <xf numFmtId="4" fontId="2" fillId="35" borderId="17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0" borderId="17" xfId="0" applyFont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5" xfId="0" applyFont="1" applyFill="1" applyBorder="1" applyAlignment="1">
      <alignment/>
    </xf>
    <xf numFmtId="4" fontId="4" fillId="35" borderId="17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22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4" fontId="2" fillId="0" borderId="26" xfId="0" applyNumberFormat="1" applyFont="1" applyBorder="1" applyAlignment="1">
      <alignment/>
    </xf>
    <xf numFmtId="0" fontId="2" fillId="35" borderId="24" xfId="0" applyFont="1" applyFill="1" applyBorder="1" applyAlignment="1">
      <alignment horizontal="left"/>
    </xf>
    <xf numFmtId="1" fontId="2" fillId="0" borderId="0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4" fillId="36" borderId="0" xfId="0" applyNumberFormat="1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34" borderId="0" xfId="0" applyFont="1" applyFill="1" applyAlignment="1">
      <alignment/>
    </xf>
    <xf numFmtId="0" fontId="45" fillId="0" borderId="0" xfId="0" applyFont="1" applyAlignment="1">
      <alignment/>
    </xf>
    <xf numFmtId="0" fontId="45" fillId="34" borderId="0" xfId="0" applyFont="1" applyFill="1" applyAlignment="1">
      <alignment horizontal="left"/>
    </xf>
    <xf numFmtId="0" fontId="45" fillId="34" borderId="0" xfId="0" applyFont="1" applyFill="1" applyAlignment="1">
      <alignment horizontal="center"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/>
    </xf>
    <xf numFmtId="0" fontId="45" fillId="34" borderId="21" xfId="0" applyFont="1" applyFill="1" applyBorder="1" applyAlignment="1">
      <alignment horizontal="center"/>
    </xf>
    <xf numFmtId="0" fontId="45" fillId="34" borderId="22" xfId="0" applyFont="1" applyFill="1" applyBorder="1" applyAlignment="1">
      <alignment horizontal="center"/>
    </xf>
    <xf numFmtId="49" fontId="45" fillId="35" borderId="10" xfId="0" applyNumberFormat="1" applyFont="1" applyFill="1" applyBorder="1" applyAlignment="1">
      <alignment horizontal="center"/>
    </xf>
    <xf numFmtId="4" fontId="45" fillId="36" borderId="10" xfId="0" applyNumberFormat="1" applyFont="1" applyFill="1" applyBorder="1" applyAlignment="1">
      <alignment/>
    </xf>
    <xf numFmtId="0" fontId="45" fillId="34" borderId="21" xfId="0" applyFont="1" applyFill="1" applyBorder="1" applyAlignment="1">
      <alignment horizontal="left"/>
    </xf>
    <xf numFmtId="4" fontId="45" fillId="34" borderId="10" xfId="0" applyNumberFormat="1" applyFont="1" applyFill="1" applyBorder="1" applyAlignment="1">
      <alignment/>
    </xf>
    <xf numFmtId="0" fontId="45" fillId="36" borderId="10" xfId="0" applyFont="1" applyFill="1" applyBorder="1" applyAlignment="1">
      <alignment/>
    </xf>
    <xf numFmtId="0" fontId="45" fillId="36" borderId="0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0" fontId="45" fillId="35" borderId="0" xfId="0" applyFont="1" applyFill="1" applyAlignment="1">
      <alignment/>
    </xf>
    <xf numFmtId="49" fontId="45" fillId="34" borderId="10" xfId="0" applyNumberFormat="1" applyFont="1" applyFill="1" applyBorder="1" applyAlignment="1">
      <alignment horizontal="left"/>
    </xf>
    <xf numFmtId="0" fontId="45" fillId="36" borderId="10" xfId="0" applyFont="1" applyFill="1" applyBorder="1" applyAlignment="1">
      <alignment horizontal="center"/>
    </xf>
    <xf numFmtId="0" fontId="45" fillId="36" borderId="10" xfId="0" applyFont="1" applyFill="1" applyBorder="1" applyAlignment="1">
      <alignment horizontal="left"/>
    </xf>
    <xf numFmtId="0" fontId="46" fillId="36" borderId="10" xfId="0" applyFont="1" applyFill="1" applyBorder="1" applyAlignment="1">
      <alignment horizontal="left"/>
    </xf>
    <xf numFmtId="0" fontId="46" fillId="36" borderId="10" xfId="0" applyFont="1" applyFill="1" applyBorder="1" applyAlignment="1">
      <alignment/>
    </xf>
    <xf numFmtId="4" fontId="46" fillId="36" borderId="10" xfId="0" applyNumberFormat="1" applyFont="1" applyFill="1" applyBorder="1" applyAlignment="1">
      <alignment/>
    </xf>
    <xf numFmtId="0" fontId="46" fillId="36" borderId="0" xfId="0" applyFont="1" applyFill="1" applyBorder="1" applyAlignment="1">
      <alignment/>
    </xf>
    <xf numFmtId="4" fontId="46" fillId="36" borderId="0" xfId="0" applyNumberFormat="1" applyFont="1" applyFill="1" applyBorder="1" applyAlignment="1">
      <alignment/>
    </xf>
    <xf numFmtId="4" fontId="46" fillId="35" borderId="0" xfId="0" applyNumberFormat="1" applyFont="1" applyFill="1" applyBorder="1" applyAlignment="1">
      <alignment/>
    </xf>
    <xf numFmtId="0" fontId="46" fillId="35" borderId="0" xfId="0" applyFont="1" applyFill="1" applyBorder="1" applyAlignment="1">
      <alignment/>
    </xf>
    <xf numFmtId="0" fontId="46" fillId="35" borderId="0" xfId="0" applyFont="1" applyFill="1" applyAlignment="1">
      <alignment/>
    </xf>
    <xf numFmtId="0" fontId="45" fillId="34" borderId="33" xfId="0" applyFont="1" applyFill="1" applyBorder="1" applyAlignment="1">
      <alignment/>
    </xf>
    <xf numFmtId="0" fontId="45" fillId="34" borderId="34" xfId="0" applyFont="1" applyFill="1" applyBorder="1" applyAlignment="1">
      <alignment/>
    </xf>
    <xf numFmtId="0" fontId="45" fillId="34" borderId="27" xfId="0" applyFont="1" applyFill="1" applyBorder="1" applyAlignment="1">
      <alignment/>
    </xf>
    <xf numFmtId="0" fontId="45" fillId="34" borderId="28" xfId="0" applyFont="1" applyFill="1" applyBorder="1" applyAlignment="1">
      <alignment/>
    </xf>
    <xf numFmtId="0" fontId="45" fillId="34" borderId="29" xfId="0" applyFont="1" applyFill="1" applyBorder="1" applyAlignment="1">
      <alignment/>
    </xf>
    <xf numFmtId="0" fontId="45" fillId="34" borderId="35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5" fillId="34" borderId="36" xfId="0" applyFont="1" applyFill="1" applyBorder="1" applyAlignment="1">
      <alignment/>
    </xf>
    <xf numFmtId="0" fontId="45" fillId="34" borderId="30" xfId="0" applyFont="1" applyFill="1" applyBorder="1" applyAlignment="1">
      <alignment/>
    </xf>
    <xf numFmtId="0" fontId="45" fillId="34" borderId="31" xfId="0" applyFont="1" applyFill="1" applyBorder="1" applyAlignment="1">
      <alignment/>
    </xf>
    <xf numFmtId="0" fontId="45" fillId="34" borderId="32" xfId="0" applyFont="1" applyFill="1" applyBorder="1" applyAlignment="1">
      <alignment/>
    </xf>
    <xf numFmtId="0" fontId="45" fillId="0" borderId="0" xfId="0" applyFont="1" applyBorder="1" applyAlignment="1">
      <alignment horizontal="center" wrapText="1"/>
    </xf>
    <xf numFmtId="2" fontId="45" fillId="0" borderId="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49" fontId="45" fillId="0" borderId="14" xfId="0" applyNumberFormat="1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4" fontId="45" fillId="0" borderId="23" xfId="0" applyNumberFormat="1" applyFont="1" applyBorder="1" applyAlignment="1">
      <alignment horizontal="right"/>
    </xf>
    <xf numFmtId="0" fontId="45" fillId="0" borderId="16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49" fontId="45" fillId="35" borderId="14" xfId="0" applyNumberFormat="1" applyFont="1" applyFill="1" applyBorder="1" applyAlignment="1">
      <alignment horizontal="center"/>
    </xf>
    <xf numFmtId="0" fontId="45" fillId="35" borderId="15" xfId="0" applyFont="1" applyFill="1" applyBorder="1" applyAlignment="1">
      <alignment horizontal="left"/>
    </xf>
    <xf numFmtId="4" fontId="45" fillId="35" borderId="17" xfId="0" applyNumberFormat="1" applyFont="1" applyFill="1" applyBorder="1" applyAlignment="1">
      <alignment horizontal="right"/>
    </xf>
    <xf numFmtId="4" fontId="45" fillId="35" borderId="10" xfId="0" applyNumberFormat="1" applyFont="1" applyFill="1" applyBorder="1" applyAlignment="1">
      <alignment horizontal="right"/>
    </xf>
    <xf numFmtId="4" fontId="45" fillId="35" borderId="0" xfId="0" applyNumberFormat="1" applyFont="1" applyFill="1" applyBorder="1" applyAlignment="1">
      <alignment horizontal="right"/>
    </xf>
    <xf numFmtId="4" fontId="45" fillId="35" borderId="16" xfId="0" applyNumberFormat="1" applyFont="1" applyFill="1" applyBorder="1" applyAlignment="1">
      <alignment horizontal="right"/>
    </xf>
    <xf numFmtId="4" fontId="45" fillId="35" borderId="15" xfId="0" applyNumberFormat="1" applyFont="1" applyFill="1" applyBorder="1" applyAlignment="1">
      <alignment horizontal="right"/>
    </xf>
    <xf numFmtId="0" fontId="45" fillId="35" borderId="15" xfId="0" applyFont="1" applyFill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5" fillId="0" borderId="15" xfId="0" applyFont="1" applyBorder="1" applyAlignment="1">
      <alignment/>
    </xf>
    <xf numFmtId="4" fontId="45" fillId="0" borderId="17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 horizontal="right"/>
    </xf>
    <xf numFmtId="4" fontId="45" fillId="0" borderId="0" xfId="0" applyNumberFormat="1" applyFont="1" applyBorder="1" applyAlignment="1">
      <alignment horizontal="right"/>
    </xf>
    <xf numFmtId="4" fontId="45" fillId="0" borderId="0" xfId="0" applyNumberFormat="1" applyFont="1" applyBorder="1" applyAlignment="1">
      <alignment horizontal="center"/>
    </xf>
    <xf numFmtId="0" fontId="45" fillId="0" borderId="18" xfId="0" applyFont="1" applyFill="1" applyBorder="1" applyAlignment="1">
      <alignment wrapText="1"/>
    </xf>
    <xf numFmtId="0" fontId="45" fillId="0" borderId="15" xfId="0" applyFont="1" applyBorder="1" applyAlignment="1">
      <alignment horizontal="left"/>
    </xf>
    <xf numFmtId="4" fontId="45" fillId="35" borderId="0" xfId="0" applyNumberFormat="1" applyFont="1" applyFill="1" applyBorder="1" applyAlignment="1">
      <alignment horizontal="center"/>
    </xf>
    <xf numFmtId="0" fontId="45" fillId="35" borderId="0" xfId="0" applyFont="1" applyFill="1" applyBorder="1" applyAlignment="1">
      <alignment horizontal="center"/>
    </xf>
    <xf numFmtId="0" fontId="45" fillId="35" borderId="16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35" borderId="14" xfId="0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7" xfId="0" applyFont="1" applyBorder="1" applyAlignment="1">
      <alignment horizontal="right"/>
    </xf>
    <xf numFmtId="0" fontId="45" fillId="0" borderId="10" xfId="0" applyFont="1" applyBorder="1" applyAlignment="1">
      <alignment/>
    </xf>
    <xf numFmtId="4" fontId="45" fillId="0" borderId="17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4" fontId="45" fillId="0" borderId="0" xfId="0" applyNumberFormat="1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37" xfId="0" applyFont="1" applyBorder="1" applyAlignment="1">
      <alignment/>
    </xf>
    <xf numFmtId="0" fontId="45" fillId="0" borderId="19" xfId="0" applyFont="1" applyBorder="1" applyAlignment="1">
      <alignment horizontal="center"/>
    </xf>
    <xf numFmtId="0" fontId="45" fillId="0" borderId="18" xfId="0" applyFont="1" applyBorder="1" applyAlignment="1">
      <alignment horizontal="left"/>
    </xf>
    <xf numFmtId="4" fontId="45" fillId="0" borderId="20" xfId="0" applyNumberFormat="1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18" xfId="0" applyFont="1" applyBorder="1" applyAlignment="1">
      <alignment/>
    </xf>
    <xf numFmtId="0" fontId="45" fillId="35" borderId="10" xfId="0" applyFont="1" applyFill="1" applyBorder="1" applyAlignment="1">
      <alignment horizontal="left"/>
    </xf>
    <xf numFmtId="4" fontId="45" fillId="35" borderId="21" xfId="0" applyNumberFormat="1" applyFont="1" applyFill="1" applyBorder="1" applyAlignment="1">
      <alignment/>
    </xf>
    <xf numFmtId="4" fontId="45" fillId="35" borderId="0" xfId="0" applyNumberFormat="1" applyFont="1" applyFill="1" applyBorder="1" applyAlignment="1">
      <alignment/>
    </xf>
    <xf numFmtId="0" fontId="45" fillId="35" borderId="0" xfId="0" applyFont="1" applyFill="1" applyBorder="1" applyAlignment="1">
      <alignment/>
    </xf>
    <xf numFmtId="0" fontId="45" fillId="35" borderId="22" xfId="0" applyFont="1" applyFill="1" applyBorder="1" applyAlignment="1">
      <alignment/>
    </xf>
    <xf numFmtId="0" fontId="45" fillId="35" borderId="10" xfId="0" applyFont="1" applyFill="1" applyBorder="1" applyAlignment="1">
      <alignment/>
    </xf>
    <xf numFmtId="0" fontId="45" fillId="0" borderId="10" xfId="0" applyFont="1" applyBorder="1" applyAlignment="1">
      <alignment horizontal="left"/>
    </xf>
    <xf numFmtId="4" fontId="45" fillId="0" borderId="21" xfId="0" applyNumberFormat="1" applyFont="1" applyBorder="1" applyAlignment="1">
      <alignment/>
    </xf>
    <xf numFmtId="0" fontId="45" fillId="0" borderId="22" xfId="0" applyFont="1" applyBorder="1" applyAlignment="1">
      <alignment/>
    </xf>
    <xf numFmtId="0" fontId="45" fillId="35" borderId="10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wrapText="1"/>
    </xf>
    <xf numFmtId="0" fontId="45" fillId="0" borderId="24" xfId="0" applyFont="1" applyBorder="1" applyAlignment="1">
      <alignment horizontal="left"/>
    </xf>
    <xf numFmtId="4" fontId="45" fillId="0" borderId="25" xfId="0" applyNumberFormat="1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24" xfId="0" applyFont="1" applyBorder="1" applyAlignment="1">
      <alignment/>
    </xf>
    <xf numFmtId="49" fontId="45" fillId="35" borderId="15" xfId="0" applyNumberFormat="1" applyFont="1" applyFill="1" applyBorder="1" applyAlignment="1">
      <alignment horizontal="left" wrapText="1"/>
    </xf>
    <xf numFmtId="4" fontId="45" fillId="35" borderId="17" xfId="0" applyNumberFormat="1" applyFont="1" applyFill="1" applyBorder="1" applyAlignment="1">
      <alignment/>
    </xf>
    <xf numFmtId="4" fontId="45" fillId="35" borderId="10" xfId="0" applyNumberFormat="1" applyFont="1" applyFill="1" applyBorder="1" applyAlignment="1">
      <alignment/>
    </xf>
    <xf numFmtId="0" fontId="45" fillId="35" borderId="16" xfId="0" applyFont="1" applyFill="1" applyBorder="1" applyAlignment="1">
      <alignment/>
    </xf>
    <xf numFmtId="0" fontId="45" fillId="35" borderId="15" xfId="0" applyFont="1" applyFill="1" applyBorder="1" applyAlignment="1">
      <alignment/>
    </xf>
    <xf numFmtId="0" fontId="45" fillId="0" borderId="26" xfId="0" applyFont="1" applyBorder="1" applyAlignment="1">
      <alignment horizontal="center"/>
    </xf>
    <xf numFmtId="4" fontId="45" fillId="0" borderId="26" xfId="0" applyNumberFormat="1" applyFont="1" applyBorder="1" applyAlignment="1">
      <alignment/>
    </xf>
    <xf numFmtId="0" fontId="45" fillId="35" borderId="24" xfId="0" applyFont="1" applyFill="1" applyBorder="1" applyAlignment="1">
      <alignment horizontal="left"/>
    </xf>
    <xf numFmtId="0" fontId="45" fillId="35" borderId="15" xfId="0" applyFont="1" applyFill="1" applyBorder="1" applyAlignment="1">
      <alignment/>
    </xf>
    <xf numFmtId="1" fontId="45" fillId="0" borderId="0" xfId="0" applyNumberFormat="1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5" fillId="0" borderId="15" xfId="0" applyFont="1" applyFill="1" applyBorder="1" applyAlignment="1">
      <alignment/>
    </xf>
    <xf numFmtId="4" fontId="45" fillId="0" borderId="17" xfId="0" applyNumberFormat="1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6" fillId="35" borderId="10" xfId="0" applyFont="1" applyFill="1" applyBorder="1" applyAlignment="1">
      <alignment horizontal="center"/>
    </xf>
    <xf numFmtId="0" fontId="46" fillId="35" borderId="16" xfId="0" applyFont="1" applyFill="1" applyBorder="1" applyAlignment="1">
      <alignment horizontal="center"/>
    </xf>
    <xf numFmtId="0" fontId="46" fillId="35" borderId="15" xfId="0" applyFont="1" applyFill="1" applyBorder="1" applyAlignment="1">
      <alignment/>
    </xf>
    <xf numFmtId="4" fontId="46" fillId="35" borderId="17" xfId="0" applyNumberFormat="1" applyFont="1" applyFill="1" applyBorder="1" applyAlignment="1">
      <alignment/>
    </xf>
    <xf numFmtId="4" fontId="46" fillId="35" borderId="10" xfId="0" applyNumberFormat="1" applyFont="1" applyFill="1" applyBorder="1" applyAlignment="1">
      <alignment/>
    </xf>
    <xf numFmtId="4" fontId="46" fillId="35" borderId="0" xfId="0" applyNumberFormat="1" applyFont="1" applyFill="1" applyBorder="1" applyAlignment="1">
      <alignment/>
    </xf>
    <xf numFmtId="0" fontId="45" fillId="0" borderId="37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49" fontId="45" fillId="0" borderId="22" xfId="0" applyNumberFormat="1" applyFont="1" applyBorder="1" applyAlignment="1">
      <alignment wrapText="1"/>
    </xf>
    <xf numFmtId="0" fontId="45" fillId="0" borderId="38" xfId="0" applyFont="1" applyBorder="1" applyAlignment="1">
      <alignment horizontal="center"/>
    </xf>
    <xf numFmtId="0" fontId="45" fillId="0" borderId="38" xfId="0" applyFont="1" applyBorder="1" applyAlignment="1">
      <alignment/>
    </xf>
    <xf numFmtId="49" fontId="46" fillId="0" borderId="22" xfId="0" applyNumberFormat="1" applyFont="1" applyBorder="1" applyAlignment="1">
      <alignment wrapText="1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0" fontId="46" fillId="0" borderId="0" xfId="0" applyFont="1" applyBorder="1" applyAlignment="1">
      <alignment/>
    </xf>
    <xf numFmtId="4" fontId="46" fillId="0" borderId="0" xfId="0" applyNumberFormat="1" applyFont="1" applyBorder="1" applyAlignment="1">
      <alignment/>
    </xf>
    <xf numFmtId="0" fontId="45" fillId="0" borderId="23" xfId="0" applyFont="1" applyBorder="1" applyAlignment="1">
      <alignment/>
    </xf>
    <xf numFmtId="0" fontId="45" fillId="0" borderId="39" xfId="0" applyFont="1" applyBorder="1" applyAlignment="1">
      <alignment/>
    </xf>
    <xf numFmtId="4" fontId="45" fillId="0" borderId="40" xfId="0" applyNumberFormat="1" applyFont="1" applyBorder="1" applyAlignment="1">
      <alignment/>
    </xf>
    <xf numFmtId="0" fontId="2" fillId="37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8" borderId="0" xfId="0" applyFont="1" applyFill="1" applyAlignment="1">
      <alignment/>
    </xf>
    <xf numFmtId="0" fontId="2" fillId="34" borderId="0" xfId="0" applyFont="1" applyFill="1" applyBorder="1" applyAlignment="1">
      <alignment horizontal="left"/>
    </xf>
    <xf numFmtId="0" fontId="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1" xfId="0" applyNumberFormat="1" applyBorder="1" applyAlignment="1">
      <alignment vertical="top" wrapText="1"/>
    </xf>
    <xf numFmtId="0" fontId="0" fillId="0" borderId="42" xfId="0" applyNumberFormat="1" applyBorder="1" applyAlignment="1">
      <alignment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2" xfId="0" applyNumberFormat="1" applyBorder="1" applyAlignment="1">
      <alignment horizontal="center" vertical="top" wrapText="1"/>
    </xf>
    <xf numFmtId="0" fontId="0" fillId="0" borderId="43" xfId="0" applyNumberFormat="1" applyBorder="1" applyAlignment="1">
      <alignment horizontal="center" vertical="top" wrapText="1"/>
    </xf>
    <xf numFmtId="4" fontId="2" fillId="0" borderId="44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0" fontId="2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/>
    </xf>
    <xf numFmtId="4" fontId="2" fillId="39" borderId="10" xfId="0" applyNumberFormat="1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0" fontId="2" fillId="40" borderId="0" xfId="0" applyFont="1" applyFill="1" applyAlignment="1">
      <alignment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0" fontId="2" fillId="42" borderId="0" xfId="0" applyFont="1" applyFill="1" applyAlignment="1">
      <alignment/>
    </xf>
    <xf numFmtId="0" fontId="2" fillId="34" borderId="21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left"/>
    </xf>
    <xf numFmtId="4" fontId="2" fillId="34" borderId="0" xfId="0" applyNumberFormat="1" applyFont="1" applyFill="1" applyBorder="1" applyAlignment="1">
      <alignment/>
    </xf>
    <xf numFmtId="4" fontId="2" fillId="42" borderId="10" xfId="0" applyNumberFormat="1" applyFont="1" applyFill="1" applyBorder="1" applyAlignment="1">
      <alignment horizontal="right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4" fontId="2" fillId="42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39" xfId="0" applyFont="1" applyBorder="1" applyAlignment="1">
      <alignment/>
    </xf>
    <xf numFmtId="4" fontId="2" fillId="0" borderId="40" xfId="0" applyNumberFormat="1" applyFont="1" applyBorder="1" applyAlignment="1">
      <alignment/>
    </xf>
    <xf numFmtId="0" fontId="2" fillId="0" borderId="22" xfId="0" applyFont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 wrapText="1"/>
    </xf>
    <xf numFmtId="0" fontId="2" fillId="0" borderId="45" xfId="0" applyFont="1" applyBorder="1" applyAlignment="1">
      <alignment horizontal="center"/>
    </xf>
    <xf numFmtId="0" fontId="2" fillId="40" borderId="21" xfId="0" applyFont="1" applyFill="1" applyBorder="1" applyAlignment="1">
      <alignment horizontal="left" wrapText="1"/>
    </xf>
    <xf numFmtId="0" fontId="2" fillId="40" borderId="22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46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38" borderId="21" xfId="0" applyFont="1" applyFill="1" applyBorder="1" applyAlignment="1">
      <alignment horizontal="left" wrapText="1"/>
    </xf>
    <xf numFmtId="0" fontId="2" fillId="38" borderId="22" xfId="0" applyFont="1" applyFill="1" applyBorder="1" applyAlignment="1">
      <alignment horizontal="left" wrapText="1"/>
    </xf>
    <xf numFmtId="0" fontId="4" fillId="35" borderId="21" xfId="0" applyFont="1" applyFill="1" applyBorder="1" applyAlignment="1">
      <alignment horizontal="left" wrapText="1"/>
    </xf>
    <xf numFmtId="0" fontId="4" fillId="35" borderId="22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4" borderId="21" xfId="0" applyFont="1" applyFill="1" applyBorder="1" applyAlignment="1">
      <alignment horizontal="left" wrapText="1"/>
    </xf>
    <xf numFmtId="0" fontId="2" fillId="34" borderId="22" xfId="0" applyFont="1" applyFill="1" applyBorder="1" applyAlignment="1">
      <alignment horizontal="left" wrapText="1"/>
    </xf>
    <xf numFmtId="0" fontId="2" fillId="35" borderId="21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34" borderId="0" xfId="0" applyFont="1" applyFill="1" applyAlignment="1">
      <alignment horizontal="center"/>
    </xf>
    <xf numFmtId="0" fontId="2" fillId="36" borderId="21" xfId="0" applyFont="1" applyFill="1" applyBorder="1" applyAlignment="1">
      <alignment horizontal="left"/>
    </xf>
    <xf numFmtId="0" fontId="2" fillId="36" borderId="22" xfId="0" applyFont="1" applyFill="1" applyBorder="1" applyAlignment="1">
      <alignment horizontal="left"/>
    </xf>
    <xf numFmtId="0" fontId="2" fillId="36" borderId="21" xfId="0" applyFont="1" applyFill="1" applyBorder="1" applyAlignment="1">
      <alignment horizontal="left" wrapText="1"/>
    </xf>
    <xf numFmtId="0" fontId="2" fillId="36" borderId="22" xfId="0" applyFont="1" applyFill="1" applyBorder="1" applyAlignment="1">
      <alignment horizontal="left" wrapText="1"/>
    </xf>
    <xf numFmtId="0" fontId="2" fillId="34" borderId="21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left"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2" fillId="33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left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21" xfId="0" applyFont="1" applyBorder="1" applyAlignment="1">
      <alignment horizontal="left"/>
    </xf>
    <xf numFmtId="0" fontId="45" fillId="0" borderId="46" xfId="0" applyFont="1" applyBorder="1" applyAlignment="1">
      <alignment horizontal="left"/>
    </xf>
    <xf numFmtId="0" fontId="45" fillId="0" borderId="22" xfId="0" applyFont="1" applyBorder="1" applyAlignment="1">
      <alignment horizontal="left"/>
    </xf>
    <xf numFmtId="0" fontId="45" fillId="34" borderId="0" xfId="0" applyFont="1" applyFill="1" applyAlignment="1">
      <alignment horizont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33" xfId="0" applyFont="1" applyBorder="1" applyAlignment="1">
      <alignment horizontal="left"/>
    </xf>
    <xf numFmtId="0" fontId="45" fillId="0" borderId="21" xfId="0" applyFont="1" applyFill="1" applyBorder="1" applyAlignment="1">
      <alignment horizontal="left" wrapText="1"/>
    </xf>
    <xf numFmtId="0" fontId="45" fillId="0" borderId="22" xfId="0" applyFont="1" applyFill="1" applyBorder="1" applyAlignment="1">
      <alignment horizontal="left" wrapText="1"/>
    </xf>
    <xf numFmtId="0" fontId="45" fillId="36" borderId="21" xfId="0" applyFont="1" applyFill="1" applyBorder="1" applyAlignment="1">
      <alignment horizontal="left"/>
    </xf>
    <xf numFmtId="0" fontId="45" fillId="36" borderId="22" xfId="0" applyFont="1" applyFill="1" applyBorder="1" applyAlignment="1">
      <alignment horizontal="left"/>
    </xf>
    <xf numFmtId="0" fontId="45" fillId="36" borderId="21" xfId="0" applyFont="1" applyFill="1" applyBorder="1" applyAlignment="1">
      <alignment horizontal="left" wrapText="1"/>
    </xf>
    <xf numFmtId="0" fontId="45" fillId="36" borderId="22" xfId="0" applyFont="1" applyFill="1" applyBorder="1" applyAlignment="1">
      <alignment horizontal="left" wrapText="1"/>
    </xf>
    <xf numFmtId="0" fontId="46" fillId="35" borderId="21" xfId="0" applyFont="1" applyFill="1" applyBorder="1" applyAlignment="1">
      <alignment horizontal="left" wrapText="1"/>
    </xf>
    <xf numFmtId="0" fontId="46" fillId="35" borderId="22" xfId="0" applyFont="1" applyFill="1" applyBorder="1" applyAlignment="1">
      <alignment horizontal="left" wrapText="1"/>
    </xf>
    <xf numFmtId="0" fontId="45" fillId="0" borderId="46" xfId="0" applyFont="1" applyFill="1" applyBorder="1" applyAlignment="1">
      <alignment horizontal="left" wrapText="1"/>
    </xf>
    <xf numFmtId="0" fontId="45" fillId="35" borderId="21" xfId="0" applyFont="1" applyFill="1" applyBorder="1" applyAlignment="1">
      <alignment horizontal="left" wrapText="1"/>
    </xf>
    <xf numFmtId="0" fontId="45" fillId="35" borderId="22" xfId="0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center" wrapText="1"/>
    </xf>
    <xf numFmtId="0" fontId="45" fillId="33" borderId="0" xfId="0" applyNumberFormat="1" applyFont="1" applyFill="1" applyBorder="1" applyAlignment="1" applyProtection="1">
      <alignment horizontal="center" wrapText="1"/>
      <protection locked="0"/>
    </xf>
    <xf numFmtId="0" fontId="45" fillId="34" borderId="0" xfId="0" applyFont="1" applyFill="1" applyAlignment="1">
      <alignment horizontal="left"/>
    </xf>
    <xf numFmtId="0" fontId="45" fillId="34" borderId="21" xfId="0" applyFont="1" applyFill="1" applyBorder="1" applyAlignment="1">
      <alignment horizontal="center"/>
    </xf>
    <xf numFmtId="0" fontId="45" fillId="34" borderId="22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585"/>
  <sheetViews>
    <sheetView tabSelected="1" zoomScalePageLayoutView="0" workbookViewId="0" topLeftCell="A1">
      <selection activeCell="E2" sqref="E2:F4"/>
    </sheetView>
  </sheetViews>
  <sheetFormatPr defaultColWidth="9.00390625" defaultRowHeight="12.75"/>
  <cols>
    <col min="1" max="1" width="9.00390625" style="306" customWidth="1"/>
    <col min="2" max="2" width="12.57421875" style="4" customWidth="1"/>
    <col min="3" max="3" width="77.421875" style="4" customWidth="1"/>
    <col min="4" max="4" width="2.28125" style="4" hidden="1" customWidth="1"/>
    <col min="5" max="5" width="22.28125" style="3" customWidth="1"/>
    <col min="6" max="6" width="20.8515625" style="3" customWidth="1"/>
    <col min="7" max="7" width="21.00390625" style="3" customWidth="1"/>
    <col min="8" max="8" width="18.7109375" style="3" customWidth="1"/>
    <col min="9" max="9" width="16.00390625" style="3" customWidth="1"/>
    <col min="10" max="10" width="17.8515625" style="3" customWidth="1"/>
    <col min="11" max="11" width="9.00390625" style="3" customWidth="1"/>
    <col min="12" max="16384" width="9.00390625" style="4" customWidth="1"/>
  </cols>
  <sheetData>
    <row r="2" spans="1:10" s="1" customFormat="1" ht="15.75" customHeight="1">
      <c r="A2" s="297"/>
      <c r="E2" s="369" t="s">
        <v>177</v>
      </c>
      <c r="F2" s="369"/>
      <c r="I2" s="368"/>
      <c r="J2" s="368"/>
    </row>
    <row r="3" spans="1:10" ht="18.75">
      <c r="A3" s="29"/>
      <c r="B3" s="2"/>
      <c r="C3" s="2"/>
      <c r="D3" s="2"/>
      <c r="E3" s="369"/>
      <c r="F3" s="369"/>
      <c r="G3" s="2"/>
      <c r="H3" s="2"/>
      <c r="I3" s="2"/>
      <c r="J3" s="2"/>
    </row>
    <row r="4" spans="1:10" ht="18.75">
      <c r="A4" s="27"/>
      <c r="B4" s="5"/>
      <c r="C4" s="5"/>
      <c r="D4" s="5"/>
      <c r="E4" s="369"/>
      <c r="F4" s="369"/>
      <c r="G4" s="5"/>
      <c r="H4" s="5"/>
      <c r="I4" s="5"/>
      <c r="J4" s="5"/>
    </row>
    <row r="5" spans="1:11" s="8" customFormat="1" ht="18.75">
      <c r="A5" s="370" t="s">
        <v>130</v>
      </c>
      <c r="B5" s="370"/>
      <c r="C5" s="370"/>
      <c r="D5" s="7"/>
      <c r="E5" s="2"/>
      <c r="F5" s="2"/>
      <c r="G5" s="2"/>
      <c r="H5" s="2"/>
      <c r="I5" s="2"/>
      <c r="J5" s="5"/>
      <c r="K5" s="5"/>
    </row>
    <row r="6" spans="1:11" s="8" customFormat="1" ht="3" customHeight="1">
      <c r="A6" s="9"/>
      <c r="B6" s="6"/>
      <c r="C6" s="6"/>
      <c r="D6" s="7"/>
      <c r="E6" s="2"/>
      <c r="F6" s="2"/>
      <c r="G6" s="2"/>
      <c r="H6" s="2"/>
      <c r="I6" s="2"/>
      <c r="J6" s="5"/>
      <c r="K6" s="5"/>
    </row>
    <row r="7" spans="1:11" s="8" customFormat="1" ht="39.75" customHeight="1" hidden="1">
      <c r="A7" s="361" t="s">
        <v>99</v>
      </c>
      <c r="B7" s="361"/>
      <c r="C7" s="361"/>
      <c r="D7" s="7"/>
      <c r="E7" s="2"/>
      <c r="F7" s="2"/>
      <c r="G7" s="2"/>
      <c r="H7" s="2"/>
      <c r="I7" s="2"/>
      <c r="J7" s="5"/>
      <c r="K7" s="5"/>
    </row>
    <row r="8" spans="1:11" s="8" customFormat="1" ht="30" customHeight="1" hidden="1">
      <c r="A8" s="9"/>
      <c r="B8" s="9"/>
      <c r="C8" s="6"/>
      <c r="D8" s="7"/>
      <c r="E8" s="2"/>
      <c r="F8" s="2"/>
      <c r="G8" s="2"/>
      <c r="H8" s="2"/>
      <c r="I8" s="2"/>
      <c r="J8" s="5"/>
      <c r="K8" s="5"/>
    </row>
    <row r="9" spans="1:11" s="8" customFormat="1" ht="18.75" hidden="1">
      <c r="A9" s="298" t="s">
        <v>2</v>
      </c>
      <c r="B9" s="371" t="s">
        <v>85</v>
      </c>
      <c r="C9" s="372"/>
      <c r="D9" s="10"/>
      <c r="E9" s="10" t="s">
        <v>78</v>
      </c>
      <c r="F9" s="10" t="s">
        <v>79</v>
      </c>
      <c r="G9" s="2"/>
      <c r="H9" s="2"/>
      <c r="I9" s="2"/>
      <c r="J9" s="5"/>
      <c r="K9" s="5"/>
    </row>
    <row r="10" spans="1:6" s="38" customFormat="1" ht="18.75" hidden="1">
      <c r="A10" s="38" t="s">
        <v>6</v>
      </c>
      <c r="B10" s="337" t="s">
        <v>7</v>
      </c>
      <c r="C10" s="338"/>
      <c r="E10" s="13">
        <f>E11+E13+E14+E15+E16+E17</f>
        <v>0</v>
      </c>
      <c r="F10" s="13">
        <f>F11+F13+F14+F15+F16+F17</f>
        <v>0</v>
      </c>
    </row>
    <row r="11" spans="1:11" s="8" customFormat="1" ht="18.75" hidden="1">
      <c r="A11" s="298"/>
      <c r="B11" s="366" t="s">
        <v>131</v>
      </c>
      <c r="C11" s="367"/>
      <c r="D11" s="10"/>
      <c r="E11" s="17"/>
      <c r="F11" s="17"/>
      <c r="G11" s="2"/>
      <c r="H11" s="2"/>
      <c r="I11" s="2"/>
      <c r="J11" s="5"/>
      <c r="K11" s="5"/>
    </row>
    <row r="12" spans="1:11" s="8" customFormat="1" ht="59.25" customHeight="1" hidden="1">
      <c r="A12" s="298"/>
      <c r="B12" s="339" t="s">
        <v>126</v>
      </c>
      <c r="C12" s="341"/>
      <c r="D12" s="340"/>
      <c r="E12" s="17"/>
      <c r="F12" s="17"/>
      <c r="G12" s="2"/>
      <c r="H12" s="2"/>
      <c r="I12" s="2"/>
      <c r="J12" s="5"/>
      <c r="K12" s="5"/>
    </row>
    <row r="13" spans="1:11" s="8" customFormat="1" ht="59.25" customHeight="1" hidden="1">
      <c r="A13" s="298"/>
      <c r="B13" s="339" t="s">
        <v>133</v>
      </c>
      <c r="C13" s="341"/>
      <c r="D13" s="307"/>
      <c r="E13" s="17"/>
      <c r="F13" s="17"/>
      <c r="G13" s="2"/>
      <c r="H13" s="2"/>
      <c r="I13" s="2"/>
      <c r="J13" s="5"/>
      <c r="K13" s="5"/>
    </row>
    <row r="14" spans="1:11" s="8" customFormat="1" ht="76.5" customHeight="1" hidden="1">
      <c r="A14" s="298"/>
      <c r="B14" s="339" t="s">
        <v>134</v>
      </c>
      <c r="C14" s="341"/>
      <c r="D14" s="307"/>
      <c r="E14" s="17"/>
      <c r="F14" s="17"/>
      <c r="G14" s="2"/>
      <c r="H14" s="2"/>
      <c r="I14" s="2"/>
      <c r="J14" s="5"/>
      <c r="K14" s="5"/>
    </row>
    <row r="15" spans="1:11" s="8" customFormat="1" ht="59.25" customHeight="1" hidden="1">
      <c r="A15" s="298"/>
      <c r="B15" s="339" t="s">
        <v>126</v>
      </c>
      <c r="C15" s="341"/>
      <c r="D15" s="307"/>
      <c r="E15" s="17"/>
      <c r="F15" s="17"/>
      <c r="G15" s="2"/>
      <c r="H15" s="2"/>
      <c r="I15" s="2"/>
      <c r="J15" s="5"/>
      <c r="K15" s="5"/>
    </row>
    <row r="16" spans="1:11" s="8" customFormat="1" ht="59.25" customHeight="1" hidden="1">
      <c r="A16" s="298"/>
      <c r="B16" s="339" t="s">
        <v>158</v>
      </c>
      <c r="C16" s="341"/>
      <c r="D16" s="10"/>
      <c r="E16" s="17"/>
      <c r="F16" s="17"/>
      <c r="G16" s="2"/>
      <c r="H16" s="2"/>
      <c r="I16" s="2"/>
      <c r="J16" s="5"/>
      <c r="K16" s="5"/>
    </row>
    <row r="17" spans="1:11" s="8" customFormat="1" ht="28.5" customHeight="1" hidden="1">
      <c r="A17" s="298"/>
      <c r="B17" s="339" t="s">
        <v>139</v>
      </c>
      <c r="C17" s="340"/>
      <c r="D17" s="10"/>
      <c r="E17" s="17"/>
      <c r="F17" s="17"/>
      <c r="G17" s="2"/>
      <c r="H17" s="2"/>
      <c r="I17" s="2"/>
      <c r="J17" s="5"/>
      <c r="K17" s="5"/>
    </row>
    <row r="18" spans="1:11" s="313" customFormat="1" ht="36" customHeight="1" hidden="1">
      <c r="A18" s="308">
        <v>758</v>
      </c>
      <c r="B18" s="337" t="s">
        <v>42</v>
      </c>
      <c r="C18" s="338"/>
      <c r="D18" s="309"/>
      <c r="E18" s="310">
        <f>E19</f>
        <v>0</v>
      </c>
      <c r="F18" s="310">
        <f>F19</f>
        <v>0</v>
      </c>
      <c r="G18" s="311"/>
      <c r="H18" s="311"/>
      <c r="I18" s="311"/>
      <c r="J18" s="312"/>
      <c r="K18" s="312"/>
    </row>
    <row r="19" spans="1:11" s="8" customFormat="1" ht="35.25" customHeight="1" hidden="1">
      <c r="A19" s="298"/>
      <c r="B19" s="339" t="s">
        <v>105</v>
      </c>
      <c r="C19" s="340"/>
      <c r="D19" s="10"/>
      <c r="E19" s="17"/>
      <c r="F19" s="17"/>
      <c r="G19" s="2"/>
      <c r="H19" s="2"/>
      <c r="I19" s="2"/>
      <c r="J19" s="5"/>
      <c r="K19" s="5"/>
    </row>
    <row r="20" spans="1:11" s="16" customFormat="1" ht="22.5" customHeight="1" hidden="1">
      <c r="A20" s="38" t="s">
        <v>153</v>
      </c>
      <c r="B20" s="337" t="s">
        <v>19</v>
      </c>
      <c r="C20" s="338"/>
      <c r="D20" s="12"/>
      <c r="E20" s="13">
        <f>E21+E22+E23</f>
        <v>0</v>
      </c>
      <c r="F20" s="13">
        <f>F21+F22+F23</f>
        <v>0</v>
      </c>
      <c r="G20" s="14"/>
      <c r="H20" s="14"/>
      <c r="I20" s="14"/>
      <c r="J20" s="15"/>
      <c r="K20" s="15"/>
    </row>
    <row r="21" spans="1:11" s="16" customFormat="1" ht="78.75" customHeight="1" hidden="1">
      <c r="A21" s="299"/>
      <c r="B21" s="339" t="s">
        <v>159</v>
      </c>
      <c r="C21" s="341"/>
      <c r="D21" s="340"/>
      <c r="E21" s="17"/>
      <c r="F21" s="17"/>
      <c r="G21" s="14"/>
      <c r="H21" s="14"/>
      <c r="I21" s="14"/>
      <c r="J21" s="15"/>
      <c r="K21" s="15"/>
    </row>
    <row r="22" spans="1:11" s="8" customFormat="1" ht="57" customHeight="1" hidden="1">
      <c r="A22" s="298"/>
      <c r="B22" s="339" t="s">
        <v>167</v>
      </c>
      <c r="C22" s="341"/>
      <c r="D22" s="10"/>
      <c r="E22" s="17"/>
      <c r="F22" s="17"/>
      <c r="G22" s="2"/>
      <c r="H22" s="2"/>
      <c r="I22" s="2"/>
      <c r="J22" s="5"/>
      <c r="K22" s="5"/>
    </row>
    <row r="23" spans="1:11" s="8" customFormat="1" ht="46.5" customHeight="1" hidden="1">
      <c r="A23" s="298"/>
      <c r="B23" s="339" t="s">
        <v>174</v>
      </c>
      <c r="C23" s="341"/>
      <c r="D23" s="10"/>
      <c r="E23" s="17"/>
      <c r="F23" s="17"/>
      <c r="G23" s="2"/>
      <c r="H23" s="2"/>
      <c r="I23" s="2"/>
      <c r="J23" s="5"/>
      <c r="K23" s="5"/>
    </row>
    <row r="24" spans="1:11" s="313" customFormat="1" ht="28.5" customHeight="1" hidden="1">
      <c r="A24" s="308">
        <v>750</v>
      </c>
      <c r="B24" s="337" t="s">
        <v>32</v>
      </c>
      <c r="C24" s="338"/>
      <c r="D24" s="309"/>
      <c r="E24" s="310">
        <f>SUM(E25:E27)</f>
        <v>0</v>
      </c>
      <c r="F24" s="310">
        <f>SUM(F25:F27)</f>
        <v>0</v>
      </c>
      <c r="G24" s="311"/>
      <c r="H24" s="311"/>
      <c r="I24" s="311"/>
      <c r="J24" s="312"/>
      <c r="K24" s="312"/>
    </row>
    <row r="25" spans="1:11" s="8" customFormat="1" ht="40.5" customHeight="1" hidden="1">
      <c r="A25" s="298"/>
      <c r="B25" s="339" t="s">
        <v>174</v>
      </c>
      <c r="C25" s="341"/>
      <c r="D25" s="10"/>
      <c r="E25" s="17"/>
      <c r="F25" s="17"/>
      <c r="G25" s="2"/>
      <c r="H25" s="2"/>
      <c r="I25" s="2"/>
      <c r="J25" s="5"/>
      <c r="K25" s="5"/>
    </row>
    <row r="26" spans="1:11" s="8" customFormat="1" ht="63" customHeight="1" hidden="1">
      <c r="A26" s="298"/>
      <c r="B26" s="339" t="s">
        <v>172</v>
      </c>
      <c r="C26" s="340"/>
      <c r="D26" s="10"/>
      <c r="E26" s="17"/>
      <c r="F26" s="17"/>
      <c r="G26" s="2"/>
      <c r="H26" s="2"/>
      <c r="I26" s="2"/>
      <c r="J26" s="5"/>
      <c r="K26" s="5"/>
    </row>
    <row r="27" spans="1:11" s="8" customFormat="1" ht="36" customHeight="1" hidden="1">
      <c r="A27" s="298"/>
      <c r="B27" s="339" t="s">
        <v>131</v>
      </c>
      <c r="C27" s="340"/>
      <c r="D27" s="10"/>
      <c r="E27" s="17"/>
      <c r="F27" s="17"/>
      <c r="G27" s="2"/>
      <c r="H27" s="2"/>
      <c r="I27" s="2"/>
      <c r="J27" s="5"/>
      <c r="K27" s="5"/>
    </row>
    <row r="28" spans="1:11" s="16" customFormat="1" ht="22.5" customHeight="1" hidden="1">
      <c r="A28" s="18">
        <v>852</v>
      </c>
      <c r="B28" s="362" t="s">
        <v>55</v>
      </c>
      <c r="C28" s="363"/>
      <c r="D28" s="12"/>
      <c r="E28" s="13">
        <f>E29+E30</f>
        <v>0</v>
      </c>
      <c r="F28" s="13">
        <f>F29+F30</f>
        <v>0</v>
      </c>
      <c r="G28" s="14"/>
      <c r="H28" s="14"/>
      <c r="I28" s="14"/>
      <c r="J28" s="15"/>
      <c r="K28" s="15"/>
    </row>
    <row r="29" spans="1:11" s="8" customFormat="1" ht="32.25" customHeight="1" hidden="1">
      <c r="A29" s="298"/>
      <c r="B29" s="339" t="s">
        <v>172</v>
      </c>
      <c r="C29" s="340"/>
      <c r="D29" s="10"/>
      <c r="E29" s="17"/>
      <c r="F29" s="17"/>
      <c r="G29" s="2"/>
      <c r="H29" s="2"/>
      <c r="I29" s="2"/>
      <c r="J29" s="5"/>
      <c r="K29" s="5"/>
    </row>
    <row r="30" spans="1:11" s="8" customFormat="1" ht="32.25" customHeight="1" hidden="1">
      <c r="A30" s="298"/>
      <c r="B30" s="339" t="s">
        <v>127</v>
      </c>
      <c r="C30" s="340"/>
      <c r="D30" s="10"/>
      <c r="E30" s="17"/>
      <c r="F30" s="17"/>
      <c r="G30" s="2"/>
      <c r="H30" s="2"/>
      <c r="I30" s="2"/>
      <c r="J30" s="5"/>
      <c r="K30" s="5"/>
    </row>
    <row r="31" spans="1:11" s="16" customFormat="1" ht="18.75" hidden="1">
      <c r="A31" s="18">
        <v>700</v>
      </c>
      <c r="B31" s="362" t="s">
        <v>23</v>
      </c>
      <c r="C31" s="363"/>
      <c r="D31" s="12"/>
      <c r="E31" s="13">
        <f>E32</f>
        <v>0</v>
      </c>
      <c r="F31" s="13">
        <f>F32</f>
        <v>0</v>
      </c>
      <c r="G31" s="14"/>
      <c r="H31" s="14"/>
      <c r="I31" s="14"/>
      <c r="J31" s="15"/>
      <c r="K31" s="15"/>
    </row>
    <row r="32" spans="1:11" s="319" customFormat="1" ht="42.75" customHeight="1" hidden="1">
      <c r="A32" s="314"/>
      <c r="B32" s="353" t="s">
        <v>136</v>
      </c>
      <c r="C32" s="354"/>
      <c r="D32" s="315"/>
      <c r="E32" s="316"/>
      <c r="F32" s="316"/>
      <c r="G32" s="317"/>
      <c r="H32" s="317"/>
      <c r="I32" s="317"/>
      <c r="J32" s="318"/>
      <c r="K32" s="318"/>
    </row>
    <row r="33" spans="1:11" s="16" customFormat="1" ht="18.75" hidden="1">
      <c r="A33" s="18">
        <v>600</v>
      </c>
      <c r="B33" s="364" t="s">
        <v>162</v>
      </c>
      <c r="C33" s="365"/>
      <c r="D33" s="12"/>
      <c r="E33" s="13">
        <f>E34+E37</f>
        <v>0</v>
      </c>
      <c r="F33" s="13">
        <f>F34+F37+F36+F35+F38</f>
        <v>0</v>
      </c>
      <c r="G33" s="14"/>
      <c r="H33" s="14"/>
      <c r="I33" s="14"/>
      <c r="J33" s="15"/>
      <c r="K33" s="15"/>
    </row>
    <row r="34" spans="1:11" s="319" customFormat="1" ht="73.5" customHeight="1" hidden="1">
      <c r="A34" s="314"/>
      <c r="B34" s="339" t="s">
        <v>163</v>
      </c>
      <c r="C34" s="340"/>
      <c r="D34" s="315"/>
      <c r="E34" s="316"/>
      <c r="F34" s="316"/>
      <c r="G34" s="317"/>
      <c r="H34" s="317"/>
      <c r="I34" s="317"/>
      <c r="J34" s="318"/>
      <c r="K34" s="318"/>
    </row>
    <row r="35" spans="1:11" s="319" customFormat="1" ht="18.75" hidden="1">
      <c r="A35" s="314"/>
      <c r="B35" s="320" t="s">
        <v>140</v>
      </c>
      <c r="C35" s="321"/>
      <c r="D35" s="315"/>
      <c r="E35" s="316"/>
      <c r="F35" s="316"/>
      <c r="G35" s="317"/>
      <c r="H35" s="317"/>
      <c r="I35" s="317"/>
      <c r="J35" s="318"/>
      <c r="K35" s="318"/>
    </row>
    <row r="36" spans="1:11" s="319" customFormat="1" ht="18.75" hidden="1">
      <c r="A36" s="314"/>
      <c r="B36" s="366" t="s">
        <v>137</v>
      </c>
      <c r="C36" s="367"/>
      <c r="D36" s="315"/>
      <c r="E36" s="316"/>
      <c r="F36" s="316"/>
      <c r="G36" s="317"/>
      <c r="H36" s="317"/>
      <c r="I36" s="317"/>
      <c r="J36" s="318"/>
      <c r="K36" s="318"/>
    </row>
    <row r="37" spans="1:11" s="8" customFormat="1" ht="27" customHeight="1" hidden="1">
      <c r="A37" s="298"/>
      <c r="B37" s="339" t="s">
        <v>135</v>
      </c>
      <c r="C37" s="340"/>
      <c r="D37" s="10"/>
      <c r="E37" s="17"/>
      <c r="F37" s="17"/>
      <c r="G37" s="2"/>
      <c r="H37" s="2"/>
      <c r="I37" s="2"/>
      <c r="J37" s="5"/>
      <c r="K37" s="5"/>
    </row>
    <row r="38" spans="1:11" s="8" customFormat="1" ht="27" customHeight="1" hidden="1">
      <c r="A38" s="298"/>
      <c r="B38" s="339" t="s">
        <v>141</v>
      </c>
      <c r="C38" s="340"/>
      <c r="D38" s="10"/>
      <c r="E38" s="17"/>
      <c r="F38" s="17"/>
      <c r="G38" s="2"/>
      <c r="H38" s="2"/>
      <c r="I38" s="2"/>
      <c r="J38" s="5"/>
      <c r="K38" s="5"/>
    </row>
    <row r="39" spans="1:11" s="285" customFormat="1" ht="27" customHeight="1" hidden="1">
      <c r="A39" s="300">
        <v>756</v>
      </c>
      <c r="B39" s="343" t="s">
        <v>161</v>
      </c>
      <c r="C39" s="344"/>
      <c r="D39" s="281"/>
      <c r="E39" s="282">
        <f>E40+E41+E42+E43+E44</f>
        <v>0</v>
      </c>
      <c r="F39" s="282">
        <f>F40+F41+F42</f>
        <v>0</v>
      </c>
      <c r="G39" s="283"/>
      <c r="H39" s="283"/>
      <c r="I39" s="283"/>
      <c r="J39" s="284"/>
      <c r="K39" s="284"/>
    </row>
    <row r="40" spans="1:11" s="8" customFormat="1" ht="27" customHeight="1" hidden="1">
      <c r="A40" s="298"/>
      <c r="B40" s="339" t="s">
        <v>164</v>
      </c>
      <c r="C40" s="340"/>
      <c r="D40" s="10"/>
      <c r="E40" s="17"/>
      <c r="F40" s="17"/>
      <c r="G40" s="2"/>
      <c r="H40" s="2"/>
      <c r="I40" s="2"/>
      <c r="J40" s="5"/>
      <c r="K40" s="5"/>
    </row>
    <row r="41" spans="1:11" s="8" customFormat="1" ht="27" customHeight="1" hidden="1">
      <c r="A41" s="298"/>
      <c r="B41" s="339" t="s">
        <v>165</v>
      </c>
      <c r="C41" s="340"/>
      <c r="D41" s="10"/>
      <c r="E41" s="17"/>
      <c r="F41" s="17"/>
      <c r="G41" s="2"/>
      <c r="H41" s="2"/>
      <c r="I41" s="2"/>
      <c r="J41" s="5"/>
      <c r="K41" s="5"/>
    </row>
    <row r="42" spans="1:11" s="8" customFormat="1" ht="27" customHeight="1" hidden="1">
      <c r="A42" s="298"/>
      <c r="B42" s="339" t="s">
        <v>142</v>
      </c>
      <c r="C42" s="340"/>
      <c r="D42" s="10"/>
      <c r="E42" s="17"/>
      <c r="F42" s="17"/>
      <c r="G42" s="2"/>
      <c r="H42" s="2"/>
      <c r="I42" s="2"/>
      <c r="J42" s="5"/>
      <c r="K42" s="5"/>
    </row>
    <row r="43" spans="1:11" s="8" customFormat="1" ht="27" customHeight="1" hidden="1">
      <c r="A43" s="298"/>
      <c r="B43" s="339" t="s">
        <v>143</v>
      </c>
      <c r="C43" s="340"/>
      <c r="D43" s="10"/>
      <c r="E43" s="17"/>
      <c r="F43" s="17"/>
      <c r="G43" s="2"/>
      <c r="H43" s="2"/>
      <c r="I43" s="2"/>
      <c r="J43" s="5"/>
      <c r="K43" s="5"/>
    </row>
    <row r="44" spans="1:11" s="8" customFormat="1" ht="27" customHeight="1" hidden="1">
      <c r="A44" s="298"/>
      <c r="B44" s="339" t="s">
        <v>144</v>
      </c>
      <c r="C44" s="340"/>
      <c r="D44" s="10"/>
      <c r="E44" s="17"/>
      <c r="F44" s="17"/>
      <c r="G44" s="2"/>
      <c r="H44" s="2"/>
      <c r="I44" s="2"/>
      <c r="J44" s="5"/>
      <c r="K44" s="5"/>
    </row>
    <row r="45" spans="1:11" s="285" customFormat="1" ht="42" customHeight="1" hidden="1">
      <c r="A45" s="300">
        <v>900</v>
      </c>
      <c r="B45" s="355" t="s">
        <v>166</v>
      </c>
      <c r="C45" s="356"/>
      <c r="D45" s="281"/>
      <c r="E45" s="282"/>
      <c r="F45" s="282">
        <f>F46+F47</f>
        <v>0</v>
      </c>
      <c r="G45" s="283"/>
      <c r="H45" s="283"/>
      <c r="I45" s="283"/>
      <c r="J45" s="284"/>
      <c r="K45" s="284"/>
    </row>
    <row r="46" spans="1:11" s="8" customFormat="1" ht="39" customHeight="1" hidden="1">
      <c r="A46" s="298"/>
      <c r="B46" s="339" t="s">
        <v>175</v>
      </c>
      <c r="C46" s="340"/>
      <c r="D46" s="10"/>
      <c r="E46" s="17"/>
      <c r="F46" s="17"/>
      <c r="G46" s="2"/>
      <c r="H46" s="286"/>
      <c r="I46" s="2"/>
      <c r="J46" s="5"/>
      <c r="K46" s="5"/>
    </row>
    <row r="47" spans="1:11" s="8" customFormat="1" ht="30" customHeight="1" hidden="1">
      <c r="A47" s="298"/>
      <c r="B47" s="339" t="s">
        <v>138</v>
      </c>
      <c r="C47" s="340"/>
      <c r="D47" s="10"/>
      <c r="E47" s="17"/>
      <c r="F47" s="17"/>
      <c r="G47" s="2"/>
      <c r="H47" s="2"/>
      <c r="I47" s="2"/>
      <c r="J47" s="5"/>
      <c r="K47" s="5"/>
    </row>
    <row r="48" spans="1:11" s="22" customFormat="1" ht="21" customHeight="1" hidden="1">
      <c r="A48" s="301"/>
      <c r="B48" s="345" t="s">
        <v>74</v>
      </c>
      <c r="C48" s="346"/>
      <c r="D48" s="19"/>
      <c r="E48" s="20">
        <f>E10+E18+E39+E45</f>
        <v>0</v>
      </c>
      <c r="F48" s="20">
        <f>F24+F20+F45</f>
        <v>0</v>
      </c>
      <c r="G48" s="130"/>
      <c r="H48" s="130"/>
      <c r="I48" s="328"/>
      <c r="J48" s="329"/>
      <c r="K48" s="21"/>
    </row>
    <row r="49" spans="1:11" s="8" customFormat="1" ht="0.75" customHeight="1">
      <c r="A49" s="9"/>
      <c r="B49" s="6"/>
      <c r="C49" s="6"/>
      <c r="D49" s="7"/>
      <c r="E49" s="2"/>
      <c r="F49" s="2"/>
      <c r="G49" s="2"/>
      <c r="H49" s="2"/>
      <c r="I49" s="2"/>
      <c r="J49" s="5"/>
      <c r="K49" s="5"/>
    </row>
    <row r="50" spans="1:11" s="8" customFormat="1" ht="48.75" customHeight="1">
      <c r="A50" s="361" t="s">
        <v>100</v>
      </c>
      <c r="B50" s="361"/>
      <c r="C50" s="361"/>
      <c r="D50" s="7"/>
      <c r="E50" s="2"/>
      <c r="F50" s="2"/>
      <c r="G50" s="334"/>
      <c r="H50" s="322"/>
      <c r="I50" s="2"/>
      <c r="J50" s="2"/>
      <c r="K50" s="5"/>
    </row>
    <row r="51" spans="1:11" s="8" customFormat="1" ht="4.5" customHeight="1">
      <c r="A51" s="302"/>
      <c r="B51" s="125"/>
      <c r="C51" s="125"/>
      <c r="D51" s="125"/>
      <c r="E51" s="125"/>
      <c r="F51" s="125"/>
      <c r="G51" s="2"/>
      <c r="H51" s="2"/>
      <c r="I51" s="2"/>
      <c r="J51" s="2"/>
      <c r="K51" s="5"/>
    </row>
    <row r="52" spans="1:10" ht="18.75" hidden="1">
      <c r="A52" s="303"/>
      <c r="B52" s="119"/>
      <c r="C52" s="120"/>
      <c r="D52" s="121"/>
      <c r="E52" s="350" t="s">
        <v>78</v>
      </c>
      <c r="F52" s="350" t="s">
        <v>79</v>
      </c>
      <c r="G52" s="5"/>
      <c r="H52" s="5"/>
      <c r="I52" s="5"/>
      <c r="J52" s="5"/>
    </row>
    <row r="53" spans="1:10" ht="18.75" hidden="1">
      <c r="A53" s="304"/>
      <c r="B53" s="23"/>
      <c r="C53" s="24"/>
      <c r="D53" s="25" t="s">
        <v>0</v>
      </c>
      <c r="E53" s="351"/>
      <c r="F53" s="351"/>
      <c r="G53" s="26"/>
      <c r="H53" s="5"/>
      <c r="I53" s="5"/>
      <c r="J53" s="5"/>
    </row>
    <row r="54" spans="1:10" ht="18.75" hidden="1">
      <c r="A54" s="304"/>
      <c r="B54" s="23"/>
      <c r="C54" s="24"/>
      <c r="D54" s="25" t="s">
        <v>1</v>
      </c>
      <c r="E54" s="351"/>
      <c r="F54" s="351"/>
      <c r="G54" s="5"/>
      <c r="H54" s="5"/>
      <c r="I54" s="5"/>
      <c r="J54" s="27"/>
    </row>
    <row r="55" spans="1:10" ht="18" customHeight="1" hidden="1">
      <c r="A55" s="304" t="s">
        <v>2</v>
      </c>
      <c r="B55" s="23" t="s">
        <v>3</v>
      </c>
      <c r="C55" s="28" t="s">
        <v>4</v>
      </c>
      <c r="D55" s="25" t="s">
        <v>5</v>
      </c>
      <c r="E55" s="351"/>
      <c r="F55" s="351"/>
      <c r="G55" s="5"/>
      <c r="H55" s="5"/>
      <c r="I55" s="5"/>
      <c r="J55" s="29"/>
    </row>
    <row r="56" spans="1:10" ht="14.25" customHeight="1" hidden="1">
      <c r="A56" s="305"/>
      <c r="B56" s="122"/>
      <c r="C56" s="123"/>
      <c r="D56" s="124"/>
      <c r="E56" s="352"/>
      <c r="F56" s="352"/>
      <c r="G56" s="30"/>
      <c r="H56" s="31"/>
      <c r="I56" s="30"/>
      <c r="J56" s="29"/>
    </row>
    <row r="57" spans="1:12" s="128" customFormat="1" ht="10.5" hidden="1">
      <c r="A57" s="129">
        <v>1</v>
      </c>
      <c r="B57" s="129">
        <v>2</v>
      </c>
      <c r="C57" s="129">
        <v>3</v>
      </c>
      <c r="D57" s="129">
        <v>4</v>
      </c>
      <c r="E57" s="129">
        <v>4</v>
      </c>
      <c r="F57" s="129">
        <v>5</v>
      </c>
      <c r="G57" s="126"/>
      <c r="H57" s="126"/>
      <c r="I57" s="126"/>
      <c r="J57" s="126"/>
      <c r="K57" s="126"/>
      <c r="L57" s="127"/>
    </row>
    <row r="58" spans="1:25" s="46" customFormat="1" ht="18.75" hidden="1">
      <c r="A58" s="38" t="s">
        <v>6</v>
      </c>
      <c r="B58" s="39"/>
      <c r="C58" s="40" t="s">
        <v>7</v>
      </c>
      <c r="D58" s="41">
        <f>+D59+D72+D81+D83+D92</f>
        <v>1512819.1</v>
      </c>
      <c r="E58" s="42">
        <f>E59+E72</f>
        <v>0</v>
      </c>
      <c r="F58" s="42">
        <f>F59+F72</f>
        <v>0</v>
      </c>
      <c r="G58" s="43"/>
      <c r="H58" s="43"/>
      <c r="I58" s="43"/>
      <c r="J58" s="43"/>
      <c r="K58" s="43"/>
      <c r="L58" s="44"/>
      <c r="M58" s="45"/>
      <c r="N58" s="45"/>
      <c r="O58" s="45"/>
      <c r="P58" s="45"/>
      <c r="Q58" s="45"/>
      <c r="R58" s="45">
        <f aca="true" t="shared" si="0" ref="R58:Y58">R59+R72+R81+R83</f>
        <v>0</v>
      </c>
      <c r="S58" s="45">
        <f t="shared" si="0"/>
        <v>0</v>
      </c>
      <c r="T58" s="45">
        <f t="shared" si="0"/>
        <v>0</v>
      </c>
      <c r="U58" s="45">
        <f t="shared" si="0"/>
        <v>0</v>
      </c>
      <c r="V58" s="45">
        <f t="shared" si="0"/>
        <v>0</v>
      </c>
      <c r="W58" s="45">
        <f t="shared" si="0"/>
        <v>0</v>
      </c>
      <c r="X58" s="45">
        <f t="shared" si="0"/>
        <v>0</v>
      </c>
      <c r="Y58" s="45">
        <f t="shared" si="0"/>
        <v>0</v>
      </c>
    </row>
    <row r="59" spans="1:12" s="34" customFormat="1" ht="18.75" hidden="1">
      <c r="A59" s="47"/>
      <c r="B59" s="36" t="s">
        <v>170</v>
      </c>
      <c r="C59" s="53" t="s">
        <v>171</v>
      </c>
      <c r="D59" s="49">
        <v>80000</v>
      </c>
      <c r="E59" s="37">
        <f>E60+E61+E62+E63+E64+E65+E66</f>
        <v>0</v>
      </c>
      <c r="F59" s="37">
        <f>F66</f>
        <v>0</v>
      </c>
      <c r="G59" s="50"/>
      <c r="H59" s="51"/>
      <c r="I59" s="27"/>
      <c r="J59" s="51"/>
      <c r="K59" s="27"/>
      <c r="L59" s="35"/>
    </row>
    <row r="60" spans="1:12" s="34" customFormat="1" ht="18.75" hidden="1">
      <c r="A60" s="47"/>
      <c r="B60" s="36"/>
      <c r="C60" s="52" t="s">
        <v>77</v>
      </c>
      <c r="D60" s="49"/>
      <c r="E60" s="37"/>
      <c r="F60" s="37"/>
      <c r="G60" s="50"/>
      <c r="H60" s="51"/>
      <c r="I60" s="27"/>
      <c r="J60" s="51"/>
      <c r="K60" s="27"/>
      <c r="L60" s="35"/>
    </row>
    <row r="61" spans="1:12" s="34" customFormat="1" ht="37.5" hidden="1">
      <c r="A61" s="47"/>
      <c r="B61" s="36"/>
      <c r="C61" s="52" t="s">
        <v>81</v>
      </c>
      <c r="D61" s="49"/>
      <c r="E61" s="37"/>
      <c r="F61" s="37"/>
      <c r="G61" s="50"/>
      <c r="H61" s="51"/>
      <c r="I61" s="27"/>
      <c r="J61" s="51"/>
      <c r="K61" s="27"/>
      <c r="L61" s="35"/>
    </row>
    <row r="62" spans="1:12" s="34" customFormat="1" ht="18.75" hidden="1">
      <c r="A62" s="47"/>
      <c r="B62" s="36"/>
      <c r="C62" s="52" t="s">
        <v>75</v>
      </c>
      <c r="D62" s="49"/>
      <c r="E62" s="37"/>
      <c r="F62" s="37"/>
      <c r="G62" s="50"/>
      <c r="H62" s="51"/>
      <c r="I62" s="27"/>
      <c r="J62" s="51"/>
      <c r="K62" s="27"/>
      <c r="L62" s="35"/>
    </row>
    <row r="63" spans="1:12" s="34" customFormat="1" ht="18.75" hidden="1">
      <c r="A63" s="47"/>
      <c r="B63" s="36"/>
      <c r="C63" s="52" t="s">
        <v>88</v>
      </c>
      <c r="D63" s="78"/>
      <c r="E63" s="37"/>
      <c r="F63" s="61"/>
      <c r="G63" s="50"/>
      <c r="H63" s="51"/>
      <c r="I63" s="27"/>
      <c r="J63" s="51"/>
      <c r="K63" s="27"/>
      <c r="L63" s="35"/>
    </row>
    <row r="64" spans="1:12" s="34" customFormat="1" ht="37.5" hidden="1">
      <c r="A64" s="47"/>
      <c r="B64" s="36"/>
      <c r="C64" s="52" t="s">
        <v>81</v>
      </c>
      <c r="D64" s="78"/>
      <c r="E64" s="37"/>
      <c r="F64" s="61"/>
      <c r="G64" s="50"/>
      <c r="H64" s="51"/>
      <c r="I64" s="27"/>
      <c r="J64" s="51"/>
      <c r="K64" s="27"/>
      <c r="L64" s="35"/>
    </row>
    <row r="65" spans="1:12" s="34" customFormat="1" ht="37.5" hidden="1">
      <c r="A65" s="47"/>
      <c r="B65" s="36"/>
      <c r="C65" s="52" t="s">
        <v>80</v>
      </c>
      <c r="D65" s="49"/>
      <c r="E65" s="37"/>
      <c r="F65" s="37"/>
      <c r="G65" s="50"/>
      <c r="H65" s="51"/>
      <c r="I65" s="27"/>
      <c r="J65" s="51"/>
      <c r="K65" s="27"/>
      <c r="L65" s="35"/>
    </row>
    <row r="66" spans="1:12" s="34" customFormat="1" ht="37.5" hidden="1">
      <c r="A66" s="47"/>
      <c r="B66" s="36"/>
      <c r="C66" s="52" t="s">
        <v>81</v>
      </c>
      <c r="D66" s="49"/>
      <c r="E66" s="37"/>
      <c r="F66" s="37"/>
      <c r="G66" s="50"/>
      <c r="H66" s="51"/>
      <c r="I66" s="27"/>
      <c r="J66" s="51"/>
      <c r="K66" s="27"/>
      <c r="L66" s="35"/>
    </row>
    <row r="67" spans="1:12" s="34" customFormat="1" ht="18.75" hidden="1">
      <c r="A67" s="47"/>
      <c r="B67" s="36"/>
      <c r="C67" s="52" t="s">
        <v>102</v>
      </c>
      <c r="D67" s="49"/>
      <c r="E67" s="37"/>
      <c r="F67" s="37"/>
      <c r="G67" s="50"/>
      <c r="H67" s="51"/>
      <c r="I67" s="27"/>
      <c r="J67" s="51"/>
      <c r="K67" s="27"/>
      <c r="L67" s="35"/>
    </row>
    <row r="68" spans="1:12" s="34" customFormat="1" ht="42" customHeight="1" hidden="1">
      <c r="A68" s="47"/>
      <c r="B68" s="36"/>
      <c r="C68" s="52" t="s">
        <v>76</v>
      </c>
      <c r="D68" s="49"/>
      <c r="E68" s="37"/>
      <c r="F68" s="37"/>
      <c r="G68" s="50"/>
      <c r="H68" s="51"/>
      <c r="I68" s="27"/>
      <c r="J68" s="51"/>
      <c r="K68" s="27"/>
      <c r="L68" s="35"/>
    </row>
    <row r="69" spans="1:12" s="34" customFormat="1" ht="18.75" hidden="1">
      <c r="A69" s="47"/>
      <c r="B69" s="36"/>
      <c r="C69" s="52" t="s">
        <v>83</v>
      </c>
      <c r="D69" s="49"/>
      <c r="E69" s="37"/>
      <c r="F69" s="37"/>
      <c r="G69" s="50"/>
      <c r="H69" s="51"/>
      <c r="I69" s="27"/>
      <c r="J69" s="51"/>
      <c r="K69" s="27"/>
      <c r="L69" s="35"/>
    </row>
    <row r="70" spans="1:12" s="34" customFormat="1" ht="42" customHeight="1" hidden="1">
      <c r="A70" s="47"/>
      <c r="B70" s="36"/>
      <c r="C70" s="52" t="s">
        <v>84</v>
      </c>
      <c r="D70" s="49"/>
      <c r="E70" s="37"/>
      <c r="F70" s="37"/>
      <c r="G70" s="50"/>
      <c r="H70" s="51"/>
      <c r="I70" s="27"/>
      <c r="J70" s="51"/>
      <c r="K70" s="27"/>
      <c r="L70" s="35"/>
    </row>
    <row r="71" spans="1:12" s="34" customFormat="1" ht="18.75" hidden="1">
      <c r="A71" s="47"/>
      <c r="B71" s="36"/>
      <c r="C71" s="52" t="s">
        <v>77</v>
      </c>
      <c r="D71" s="49"/>
      <c r="E71" s="52"/>
      <c r="F71" s="37"/>
      <c r="G71" s="50"/>
      <c r="H71" s="51"/>
      <c r="I71" s="27"/>
      <c r="J71" s="51"/>
      <c r="K71" s="27"/>
      <c r="L71" s="35"/>
    </row>
    <row r="72" spans="1:12" s="34" customFormat="1" ht="19.5" customHeight="1" hidden="1">
      <c r="A72" s="47"/>
      <c r="B72" s="36" t="s">
        <v>8</v>
      </c>
      <c r="C72" s="48" t="s">
        <v>132</v>
      </c>
      <c r="D72" s="49">
        <v>1124100</v>
      </c>
      <c r="E72" s="37">
        <f>E73+E74+E75+E76+E77+E78+E79+E80</f>
        <v>0</v>
      </c>
      <c r="F72" s="37">
        <f>F73+F74+F75+F76+F77+F78+F79+F80</f>
        <v>0</v>
      </c>
      <c r="G72" s="50"/>
      <c r="H72" s="51"/>
      <c r="I72" s="27"/>
      <c r="J72" s="50"/>
      <c r="K72" s="27"/>
      <c r="L72" s="35"/>
    </row>
    <row r="73" spans="1:12" s="34" customFormat="1" ht="37.5" hidden="1">
      <c r="A73" s="47"/>
      <c r="B73" s="36"/>
      <c r="C73" s="52" t="s">
        <v>81</v>
      </c>
      <c r="D73" s="49"/>
      <c r="E73" s="37"/>
      <c r="F73" s="37"/>
      <c r="G73" s="50"/>
      <c r="H73" s="51"/>
      <c r="I73" s="27"/>
      <c r="J73" s="51"/>
      <c r="K73" s="27"/>
      <c r="L73" s="35"/>
    </row>
    <row r="74" spans="1:12" s="34" customFormat="1" ht="37.5" hidden="1">
      <c r="A74" s="47"/>
      <c r="B74" s="36"/>
      <c r="C74" s="52" t="s">
        <v>90</v>
      </c>
      <c r="D74" s="49"/>
      <c r="E74" s="37"/>
      <c r="F74" s="37"/>
      <c r="G74" s="50"/>
      <c r="H74" s="51"/>
      <c r="I74" s="27"/>
      <c r="J74" s="51"/>
      <c r="K74" s="27"/>
      <c r="L74" s="35"/>
    </row>
    <row r="75" spans="1:12" s="34" customFormat="1" ht="18.75" hidden="1">
      <c r="A75" s="47"/>
      <c r="B75" s="36"/>
      <c r="C75" s="52" t="s">
        <v>82</v>
      </c>
      <c r="D75" s="49"/>
      <c r="E75" s="37"/>
      <c r="F75" s="37"/>
      <c r="G75" s="50"/>
      <c r="H75" s="51"/>
      <c r="I75" s="27"/>
      <c r="J75" s="51"/>
      <c r="K75" s="27"/>
      <c r="L75" s="35"/>
    </row>
    <row r="76" spans="1:12" s="34" customFormat="1" ht="18.75" hidden="1">
      <c r="A76" s="47"/>
      <c r="B76" s="36"/>
      <c r="C76" s="52" t="s">
        <v>88</v>
      </c>
      <c r="D76" s="49"/>
      <c r="E76" s="37"/>
      <c r="F76" s="37"/>
      <c r="G76" s="50"/>
      <c r="H76" s="51"/>
      <c r="I76" s="27"/>
      <c r="J76" s="51"/>
      <c r="K76" s="27"/>
      <c r="L76" s="35"/>
    </row>
    <row r="77" spans="1:12" s="34" customFormat="1" ht="42" customHeight="1" hidden="1">
      <c r="A77" s="47"/>
      <c r="B77" s="36"/>
      <c r="C77" s="52" t="s">
        <v>154</v>
      </c>
      <c r="D77" s="49"/>
      <c r="E77" s="37"/>
      <c r="F77" s="37"/>
      <c r="G77" s="50"/>
      <c r="H77" s="51"/>
      <c r="I77" s="27"/>
      <c r="J77" s="51"/>
      <c r="K77" s="27"/>
      <c r="L77" s="35"/>
    </row>
    <row r="78" spans="1:12" s="34" customFormat="1" ht="37.5" hidden="1">
      <c r="A78" s="47"/>
      <c r="B78" s="36"/>
      <c r="C78" s="52" t="s">
        <v>80</v>
      </c>
      <c r="D78" s="49"/>
      <c r="E78" s="37"/>
      <c r="F78" s="37"/>
      <c r="G78" s="50"/>
      <c r="H78" s="51"/>
      <c r="I78" s="27"/>
      <c r="J78" s="51"/>
      <c r="K78" s="27"/>
      <c r="L78" s="35"/>
    </row>
    <row r="79" spans="1:12" s="34" customFormat="1" ht="28.5" customHeight="1" hidden="1">
      <c r="A79" s="47"/>
      <c r="B79" s="36"/>
      <c r="C79" s="52" t="s">
        <v>114</v>
      </c>
      <c r="D79" s="49"/>
      <c r="E79" s="37"/>
      <c r="F79" s="37"/>
      <c r="G79" s="50"/>
      <c r="H79" s="51"/>
      <c r="I79" s="27"/>
      <c r="J79" s="51"/>
      <c r="K79" s="27"/>
      <c r="L79" s="35"/>
    </row>
    <row r="80" spans="1:12" s="34" customFormat="1" ht="18.75" hidden="1">
      <c r="A80" s="47"/>
      <c r="B80" s="36"/>
      <c r="C80" s="52" t="s">
        <v>77</v>
      </c>
      <c r="D80" s="49"/>
      <c r="E80" s="335"/>
      <c r="F80" s="37"/>
      <c r="G80" s="50"/>
      <c r="H80" s="51"/>
      <c r="I80" s="27"/>
      <c r="J80" s="51"/>
      <c r="K80" s="27"/>
      <c r="L80" s="35"/>
    </row>
    <row r="81" spans="1:12" s="34" customFormat="1" ht="18.75" hidden="1">
      <c r="A81" s="47"/>
      <c r="B81" s="36" t="s">
        <v>9</v>
      </c>
      <c r="C81" s="53" t="s">
        <v>10</v>
      </c>
      <c r="D81" s="49">
        <v>15100</v>
      </c>
      <c r="E81" s="37"/>
      <c r="F81" s="37"/>
      <c r="G81" s="50"/>
      <c r="H81" s="50"/>
      <c r="I81" s="27"/>
      <c r="J81" s="50"/>
      <c r="K81" s="27"/>
      <c r="L81" s="35"/>
    </row>
    <row r="82" spans="1:12" s="34" customFormat="1" ht="18.75" hidden="1">
      <c r="A82" s="47"/>
      <c r="B82" s="36"/>
      <c r="C82" s="52" t="s">
        <v>82</v>
      </c>
      <c r="D82" s="49"/>
      <c r="E82" s="37"/>
      <c r="F82" s="37"/>
      <c r="G82" s="50"/>
      <c r="H82" s="51"/>
      <c r="I82" s="27"/>
      <c r="J82" s="51"/>
      <c r="K82" s="27"/>
      <c r="L82" s="35"/>
    </row>
    <row r="83" spans="1:12" s="34" customFormat="1" ht="18.75" hidden="1">
      <c r="A83" s="47"/>
      <c r="B83" s="36" t="s">
        <v>116</v>
      </c>
      <c r="C83" s="53" t="s">
        <v>87</v>
      </c>
      <c r="D83" s="49"/>
      <c r="E83" s="37">
        <f>E91</f>
        <v>0</v>
      </c>
      <c r="F83" s="37">
        <f>F90</f>
        <v>0</v>
      </c>
      <c r="G83" s="50"/>
      <c r="H83" s="51"/>
      <c r="I83" s="27"/>
      <c r="J83" s="50"/>
      <c r="K83" s="27"/>
      <c r="L83" s="35"/>
    </row>
    <row r="84" spans="1:12" s="34" customFormat="1" ht="37.5" hidden="1">
      <c r="A84" s="47"/>
      <c r="B84" s="36"/>
      <c r="C84" s="52" t="s">
        <v>81</v>
      </c>
      <c r="D84" s="49"/>
      <c r="E84" s="37"/>
      <c r="F84" s="37"/>
      <c r="G84" s="50"/>
      <c r="H84" s="51"/>
      <c r="I84" s="27"/>
      <c r="J84" s="51"/>
      <c r="K84" s="27"/>
      <c r="L84" s="35"/>
    </row>
    <row r="85" spans="1:12" s="34" customFormat="1" ht="37.5" hidden="1">
      <c r="A85" s="47"/>
      <c r="B85" s="36"/>
      <c r="C85" s="52" t="s">
        <v>80</v>
      </c>
      <c r="D85" s="49"/>
      <c r="E85" s="37"/>
      <c r="F85" s="37"/>
      <c r="G85" s="50"/>
      <c r="H85" s="51"/>
      <c r="I85" s="27"/>
      <c r="J85" s="51"/>
      <c r="K85" s="27"/>
      <c r="L85" s="35"/>
    </row>
    <row r="86" spans="1:12" s="34" customFormat="1" ht="18.75" hidden="1">
      <c r="A86" s="47"/>
      <c r="B86" s="36"/>
      <c r="C86" s="52" t="s">
        <v>82</v>
      </c>
      <c r="D86" s="49"/>
      <c r="E86" s="37"/>
      <c r="F86" s="37"/>
      <c r="G86" s="50"/>
      <c r="H86" s="51"/>
      <c r="I86" s="27"/>
      <c r="J86" s="51"/>
      <c r="K86" s="27"/>
      <c r="L86" s="35"/>
    </row>
    <row r="87" spans="1:12" s="34" customFormat="1" ht="18.75" hidden="1">
      <c r="A87" s="47"/>
      <c r="B87" s="36"/>
      <c r="C87" s="52" t="s">
        <v>75</v>
      </c>
      <c r="D87" s="49"/>
      <c r="E87" s="37"/>
      <c r="F87" s="37"/>
      <c r="G87" s="50"/>
      <c r="H87" s="51"/>
      <c r="I87" s="27"/>
      <c r="J87" s="51"/>
      <c r="K87" s="27"/>
      <c r="L87" s="35"/>
    </row>
    <row r="88" spans="1:12" s="34" customFormat="1" ht="42" customHeight="1" hidden="1">
      <c r="A88" s="47"/>
      <c r="B88" s="36"/>
      <c r="C88" s="52" t="s">
        <v>76</v>
      </c>
      <c r="D88" s="49"/>
      <c r="E88" s="37"/>
      <c r="F88" s="37"/>
      <c r="G88" s="50"/>
      <c r="H88" s="51"/>
      <c r="I88" s="27"/>
      <c r="J88" s="51"/>
      <c r="K88" s="27"/>
      <c r="L88" s="35"/>
    </row>
    <row r="89" spans="1:12" s="34" customFormat="1" ht="18.75" hidden="1">
      <c r="A89" s="47"/>
      <c r="B89" s="36"/>
      <c r="C89" s="52" t="s">
        <v>117</v>
      </c>
      <c r="D89" s="49"/>
      <c r="E89" s="37"/>
      <c r="F89" s="37"/>
      <c r="G89" s="50"/>
      <c r="H89" s="51"/>
      <c r="I89" s="27"/>
      <c r="J89" s="51"/>
      <c r="K89" s="27"/>
      <c r="L89" s="35"/>
    </row>
    <row r="90" spans="1:12" s="34" customFormat="1" ht="42" customHeight="1" hidden="1">
      <c r="A90" s="47"/>
      <c r="B90" s="36"/>
      <c r="C90" s="52" t="s">
        <v>84</v>
      </c>
      <c r="D90" s="49"/>
      <c r="E90" s="37"/>
      <c r="F90" s="37"/>
      <c r="G90" s="50"/>
      <c r="H90" s="51"/>
      <c r="I90" s="27"/>
      <c r="J90" s="51"/>
      <c r="K90" s="27"/>
      <c r="L90" s="35"/>
    </row>
    <row r="91" spans="1:12" s="34" customFormat="1" ht="18.75" hidden="1">
      <c r="A91" s="47"/>
      <c r="B91" s="36"/>
      <c r="C91" s="52" t="s">
        <v>77</v>
      </c>
      <c r="D91" s="49"/>
      <c r="E91" s="17"/>
      <c r="F91" s="37"/>
      <c r="G91" s="50"/>
      <c r="H91" s="51"/>
      <c r="I91" s="27"/>
      <c r="J91" s="51"/>
      <c r="K91" s="27"/>
      <c r="L91" s="35"/>
    </row>
    <row r="92" spans="1:12" s="34" customFormat="1" ht="18.75" hidden="1">
      <c r="A92" s="47"/>
      <c r="B92" s="36" t="s">
        <v>11</v>
      </c>
      <c r="C92" s="53" t="s">
        <v>12</v>
      </c>
      <c r="D92" s="49">
        <v>293619.1</v>
      </c>
      <c r="E92" s="37">
        <f>E93+E94</f>
        <v>0</v>
      </c>
      <c r="F92" s="37">
        <f>F93+F94</f>
        <v>0</v>
      </c>
      <c r="G92" s="50"/>
      <c r="H92" s="51"/>
      <c r="I92" s="27"/>
      <c r="J92" s="51"/>
      <c r="K92" s="27"/>
      <c r="L92" s="35"/>
    </row>
    <row r="93" spans="1:12" s="34" customFormat="1" ht="18.75" hidden="1">
      <c r="A93" s="47"/>
      <c r="B93" s="36"/>
      <c r="C93" s="52" t="s">
        <v>77</v>
      </c>
      <c r="D93" s="49"/>
      <c r="E93" s="37"/>
      <c r="F93" s="37"/>
      <c r="G93" s="50"/>
      <c r="H93" s="51"/>
      <c r="I93" s="27"/>
      <c r="J93" s="51"/>
      <c r="K93" s="27"/>
      <c r="L93" s="35"/>
    </row>
    <row r="94" spans="1:12" s="34" customFormat="1" ht="37.5" hidden="1">
      <c r="A94" s="47"/>
      <c r="B94" s="36"/>
      <c r="C94" s="52" t="s">
        <v>80</v>
      </c>
      <c r="D94" s="49"/>
      <c r="E94" s="37"/>
      <c r="F94" s="37"/>
      <c r="G94" s="50"/>
      <c r="H94" s="51"/>
      <c r="I94" s="27"/>
      <c r="J94" s="51"/>
      <c r="K94" s="27"/>
      <c r="L94" s="35"/>
    </row>
    <row r="95" spans="1:12" s="46" customFormat="1" ht="18.75" hidden="1">
      <c r="A95" s="38" t="s">
        <v>13</v>
      </c>
      <c r="B95" s="39"/>
      <c r="C95" s="40" t="s">
        <v>14</v>
      </c>
      <c r="D95" s="41"/>
      <c r="E95" s="42">
        <f>E96</f>
        <v>0</v>
      </c>
      <c r="F95" s="42"/>
      <c r="G95" s="43"/>
      <c r="H95" s="54"/>
      <c r="I95" s="55"/>
      <c r="J95" s="54"/>
      <c r="K95" s="55"/>
      <c r="L95" s="56"/>
    </row>
    <row r="96" spans="1:12" s="34" customFormat="1" ht="18.75" hidden="1">
      <c r="A96" s="32"/>
      <c r="B96" s="36" t="s">
        <v>15</v>
      </c>
      <c r="C96" s="53" t="s">
        <v>16</v>
      </c>
      <c r="D96" s="49"/>
      <c r="E96" s="37">
        <f>E97</f>
        <v>0</v>
      </c>
      <c r="F96" s="37"/>
      <c r="G96" s="50"/>
      <c r="H96" s="51"/>
      <c r="I96" s="27"/>
      <c r="J96" s="51"/>
      <c r="K96" s="27"/>
      <c r="L96" s="35"/>
    </row>
    <row r="97" spans="1:12" s="34" customFormat="1" ht="50.25" customHeight="1" hidden="1">
      <c r="A97" s="32"/>
      <c r="B97" s="36"/>
      <c r="C97" s="52" t="s">
        <v>80</v>
      </c>
      <c r="D97" s="49"/>
      <c r="E97" s="37"/>
      <c r="F97" s="37"/>
      <c r="G97" s="50"/>
      <c r="H97" s="51"/>
      <c r="I97" s="27"/>
      <c r="J97" s="51"/>
      <c r="K97" s="27"/>
      <c r="L97" s="35"/>
    </row>
    <row r="98" spans="1:12" s="46" customFormat="1" ht="18.75">
      <c r="A98" s="11">
        <v>500</v>
      </c>
      <c r="B98" s="39"/>
      <c r="C98" s="40" t="s">
        <v>17</v>
      </c>
      <c r="D98" s="41">
        <v>4700</v>
      </c>
      <c r="E98" s="42">
        <f>E99</f>
        <v>0</v>
      </c>
      <c r="F98" s="42">
        <f>F99</f>
        <v>8000</v>
      </c>
      <c r="G98" s="43"/>
      <c r="H98" s="54"/>
      <c r="I98" s="55"/>
      <c r="J98" s="54"/>
      <c r="K98" s="55"/>
      <c r="L98" s="56"/>
    </row>
    <row r="99" spans="1:12" s="34" customFormat="1" ht="18.75">
      <c r="A99" s="32"/>
      <c r="B99" s="36" t="s">
        <v>18</v>
      </c>
      <c r="C99" s="53" t="s">
        <v>12</v>
      </c>
      <c r="D99" s="49">
        <v>4700</v>
      </c>
      <c r="E99" s="37">
        <f>E101</f>
        <v>0</v>
      </c>
      <c r="F99" s="37">
        <f>F100</f>
        <v>8000</v>
      </c>
      <c r="G99" s="50"/>
      <c r="H99" s="51"/>
      <c r="I99" s="27"/>
      <c r="J99" s="51"/>
      <c r="K99" s="27"/>
      <c r="L99" s="35"/>
    </row>
    <row r="100" spans="1:12" s="34" customFormat="1" ht="37.5">
      <c r="A100" s="32"/>
      <c r="B100" s="36"/>
      <c r="C100" s="52" t="s">
        <v>80</v>
      </c>
      <c r="D100" s="49"/>
      <c r="E100" s="37"/>
      <c r="F100" s="37">
        <v>8000</v>
      </c>
      <c r="G100" s="50"/>
      <c r="H100" s="51"/>
      <c r="I100" s="27"/>
      <c r="J100" s="51"/>
      <c r="K100" s="27"/>
      <c r="L100" s="35"/>
    </row>
    <row r="101" spans="1:12" s="34" customFormat="1" ht="37.5">
      <c r="A101" s="32"/>
      <c r="B101" s="36"/>
      <c r="C101" s="52" t="s">
        <v>81</v>
      </c>
      <c r="D101" s="49"/>
      <c r="E101" s="37"/>
      <c r="F101" s="37"/>
      <c r="G101" s="50"/>
      <c r="H101" s="51"/>
      <c r="I101" s="27"/>
      <c r="J101" s="51"/>
      <c r="K101" s="27"/>
      <c r="L101" s="35"/>
    </row>
    <row r="102" spans="1:12" s="46" customFormat="1" ht="18.75">
      <c r="A102" s="11">
        <v>600</v>
      </c>
      <c r="B102" s="57"/>
      <c r="C102" s="40" t="s">
        <v>19</v>
      </c>
      <c r="D102" s="41">
        <f>+D103+D106+D110+D112</f>
        <v>4201601</v>
      </c>
      <c r="E102" s="42">
        <f>E106+E103+E113+E115</f>
        <v>107000</v>
      </c>
      <c r="F102" s="42">
        <f>F106+F103+F113+F115</f>
        <v>0</v>
      </c>
      <c r="G102" s="43"/>
      <c r="H102" s="54"/>
      <c r="I102" s="55"/>
      <c r="J102" s="43"/>
      <c r="K102" s="55"/>
      <c r="L102" s="56"/>
    </row>
    <row r="103" spans="1:12" s="34" customFormat="1" ht="18.75" hidden="1">
      <c r="A103" s="32"/>
      <c r="B103" s="33">
        <v>60014</v>
      </c>
      <c r="C103" s="53" t="s">
        <v>20</v>
      </c>
      <c r="D103" s="49">
        <v>1174650</v>
      </c>
      <c r="E103" s="37">
        <f>E105+E104</f>
        <v>0</v>
      </c>
      <c r="F103" s="37">
        <f>F104+F105</f>
        <v>0</v>
      </c>
      <c r="G103" s="50"/>
      <c r="H103" s="51"/>
      <c r="I103" s="27"/>
      <c r="J103" s="50"/>
      <c r="K103" s="27"/>
      <c r="L103" s="35"/>
    </row>
    <row r="104" spans="1:12" s="34" customFormat="1" ht="18.75" hidden="1">
      <c r="A104" s="32"/>
      <c r="B104" s="33"/>
      <c r="C104" s="67" t="s">
        <v>160</v>
      </c>
      <c r="D104" s="49"/>
      <c r="E104" s="37"/>
      <c r="G104" s="50"/>
      <c r="H104" s="51"/>
      <c r="I104" s="27"/>
      <c r="J104" s="50"/>
      <c r="K104" s="27"/>
      <c r="L104" s="35"/>
    </row>
    <row r="105" spans="1:12" s="34" customFormat="1" ht="18.75" hidden="1">
      <c r="A105" s="32"/>
      <c r="B105" s="33"/>
      <c r="C105" s="52" t="s">
        <v>112</v>
      </c>
      <c r="D105" s="49"/>
      <c r="E105" s="37"/>
      <c r="F105" s="37"/>
      <c r="G105" s="50"/>
      <c r="H105" s="51"/>
      <c r="I105" s="27"/>
      <c r="J105" s="50"/>
      <c r="K105" s="27"/>
      <c r="L105" s="35"/>
    </row>
    <row r="106" spans="1:12" s="34" customFormat="1" ht="18.75" hidden="1">
      <c r="A106" s="32"/>
      <c r="B106" s="33">
        <v>60016</v>
      </c>
      <c r="C106" s="53" t="s">
        <v>21</v>
      </c>
      <c r="D106" s="49">
        <v>2961951</v>
      </c>
      <c r="E106" s="37"/>
      <c r="F106" s="37">
        <f>F112+F109+F110</f>
        <v>0</v>
      </c>
      <c r="G106" s="50"/>
      <c r="H106" s="51"/>
      <c r="I106" s="27"/>
      <c r="J106" s="50"/>
      <c r="K106" s="27"/>
      <c r="L106" s="35"/>
    </row>
    <row r="107" spans="1:12" s="34" customFormat="1" ht="25.5" customHeight="1" hidden="1">
      <c r="A107" s="32"/>
      <c r="B107" s="33"/>
      <c r="C107" s="52" t="s">
        <v>77</v>
      </c>
      <c r="D107" s="49"/>
      <c r="E107" s="37"/>
      <c r="F107" s="37"/>
      <c r="G107" s="50"/>
      <c r="H107" s="51"/>
      <c r="I107" s="27"/>
      <c r="J107" s="50"/>
      <c r="K107" s="27"/>
      <c r="L107" s="35"/>
    </row>
    <row r="108" spans="1:12" s="34" customFormat="1" ht="24" customHeight="1" hidden="1">
      <c r="A108" s="32"/>
      <c r="B108" s="33"/>
      <c r="C108" s="52" t="s">
        <v>77</v>
      </c>
      <c r="D108" s="49"/>
      <c r="E108" s="37"/>
      <c r="F108" s="37"/>
      <c r="G108" s="50"/>
      <c r="H108" s="51"/>
      <c r="I108" s="27"/>
      <c r="J108" s="50"/>
      <c r="K108" s="27"/>
      <c r="L108" s="35"/>
    </row>
    <row r="109" spans="1:12" s="34" customFormat="1" ht="42.75" customHeight="1" hidden="1">
      <c r="A109" s="32"/>
      <c r="B109" s="33"/>
      <c r="C109" s="52" t="s">
        <v>80</v>
      </c>
      <c r="D109" s="49"/>
      <c r="E109" s="37"/>
      <c r="F109" s="37"/>
      <c r="G109" s="50"/>
      <c r="H109" s="51"/>
      <c r="I109" s="27"/>
      <c r="J109" s="50"/>
      <c r="K109" s="27"/>
      <c r="L109" s="35"/>
    </row>
    <row r="110" spans="1:12" s="34" customFormat="1" ht="23.25" customHeight="1" hidden="1">
      <c r="A110" s="32"/>
      <c r="B110" s="33"/>
      <c r="C110" s="52" t="s">
        <v>145</v>
      </c>
      <c r="D110" s="49">
        <v>27000</v>
      </c>
      <c r="E110" s="37"/>
      <c r="F110" s="37"/>
      <c r="G110" s="50"/>
      <c r="H110" s="51"/>
      <c r="I110" s="27"/>
      <c r="J110" s="51"/>
      <c r="K110" s="27"/>
      <c r="L110" s="35"/>
    </row>
    <row r="111" spans="1:12" s="34" customFormat="1" ht="18.75" hidden="1">
      <c r="A111" s="32"/>
      <c r="B111" s="33"/>
      <c r="C111" s="52" t="s">
        <v>155</v>
      </c>
      <c r="D111" s="49"/>
      <c r="E111" s="37"/>
      <c r="F111" s="37"/>
      <c r="G111" s="50"/>
      <c r="H111" s="51"/>
      <c r="I111" s="27"/>
      <c r="J111" s="51"/>
      <c r="K111" s="27"/>
      <c r="L111" s="35"/>
    </row>
    <row r="112" spans="1:12" s="34" customFormat="1" ht="18.75" hidden="1">
      <c r="A112" s="32"/>
      <c r="B112" s="33"/>
      <c r="C112" s="52" t="s">
        <v>77</v>
      </c>
      <c r="D112" s="49">
        <v>38000</v>
      </c>
      <c r="E112" s="37"/>
      <c r="F112" s="37"/>
      <c r="G112" s="50"/>
      <c r="H112" s="51"/>
      <c r="I112" s="27"/>
      <c r="J112" s="51"/>
      <c r="K112" s="27"/>
      <c r="L112" s="35"/>
    </row>
    <row r="113" spans="1:12" s="34" customFormat="1" ht="18.75" hidden="1">
      <c r="A113" s="32"/>
      <c r="B113" s="33">
        <v>60017</v>
      </c>
      <c r="C113" s="52" t="s">
        <v>22</v>
      </c>
      <c r="D113" s="49"/>
      <c r="E113" s="37">
        <f>E114</f>
        <v>0</v>
      </c>
      <c r="F113" s="37">
        <f>F114</f>
        <v>0</v>
      </c>
      <c r="G113" s="50"/>
      <c r="H113" s="51"/>
      <c r="I113" s="27"/>
      <c r="J113" s="51"/>
      <c r="K113" s="27"/>
      <c r="L113" s="35"/>
    </row>
    <row r="114" spans="1:12" s="34" customFormat="1" ht="18.75" hidden="1">
      <c r="A114" s="32"/>
      <c r="B114" s="33"/>
      <c r="C114" s="52" t="s">
        <v>77</v>
      </c>
      <c r="D114" s="49"/>
      <c r="E114" s="37"/>
      <c r="F114" s="37"/>
      <c r="G114" s="50"/>
      <c r="H114" s="51"/>
      <c r="I114" s="27"/>
      <c r="J114" s="51"/>
      <c r="K114" s="27"/>
      <c r="L114" s="35"/>
    </row>
    <row r="115" spans="1:12" s="34" customFormat="1" ht="18.75">
      <c r="A115" s="32"/>
      <c r="B115" s="33">
        <v>60078</v>
      </c>
      <c r="C115" s="53" t="s">
        <v>87</v>
      </c>
      <c r="D115" s="49"/>
      <c r="E115" s="37">
        <f>E116</f>
        <v>107000</v>
      </c>
      <c r="F115" s="37">
        <f>F116</f>
        <v>0</v>
      </c>
      <c r="G115" s="50"/>
      <c r="H115" s="51"/>
      <c r="I115" s="27"/>
      <c r="J115" s="51"/>
      <c r="K115" s="27"/>
      <c r="L115" s="35"/>
    </row>
    <row r="116" spans="1:12" s="34" customFormat="1" ht="37.5">
      <c r="A116" s="32"/>
      <c r="B116" s="33"/>
      <c r="C116" s="52" t="s">
        <v>80</v>
      </c>
      <c r="D116" s="49"/>
      <c r="E116" s="37">
        <v>107000</v>
      </c>
      <c r="F116" s="37"/>
      <c r="G116" s="50"/>
      <c r="H116" s="51"/>
      <c r="I116" s="27"/>
      <c r="J116" s="51"/>
      <c r="K116" s="27"/>
      <c r="L116" s="35"/>
    </row>
    <row r="117" spans="1:12" s="46" customFormat="1" ht="16.5" customHeight="1">
      <c r="A117" s="11">
        <v>700</v>
      </c>
      <c r="B117" s="57"/>
      <c r="C117" s="40" t="s">
        <v>23</v>
      </c>
      <c r="D117" s="41">
        <v>287000</v>
      </c>
      <c r="E117" s="42">
        <f>E120</f>
        <v>0</v>
      </c>
      <c r="F117" s="42">
        <f>F120</f>
        <v>17000</v>
      </c>
      <c r="G117" s="43"/>
      <c r="H117" s="54"/>
      <c r="I117" s="55"/>
      <c r="J117" s="43"/>
      <c r="K117" s="55"/>
      <c r="L117" s="56"/>
    </row>
    <row r="118" spans="1:12" s="34" customFormat="1" ht="18.75" hidden="1">
      <c r="A118" s="32"/>
      <c r="B118" s="33">
        <v>70004</v>
      </c>
      <c r="C118" s="53" t="s">
        <v>24</v>
      </c>
      <c r="D118" s="49">
        <v>6500</v>
      </c>
      <c r="E118" s="323"/>
      <c r="F118" s="37"/>
      <c r="G118" s="50"/>
      <c r="H118" s="51"/>
      <c r="I118" s="27"/>
      <c r="J118" s="27"/>
      <c r="K118" s="27"/>
      <c r="L118" s="35"/>
    </row>
    <row r="119" spans="1:12" s="34" customFormat="1" ht="37.5" hidden="1">
      <c r="A119" s="32"/>
      <c r="B119" s="33"/>
      <c r="C119" s="52" t="s">
        <v>80</v>
      </c>
      <c r="D119" s="49"/>
      <c r="E119" s="323"/>
      <c r="F119" s="37"/>
      <c r="G119" s="50"/>
      <c r="H119" s="51"/>
      <c r="I119" s="27"/>
      <c r="J119" s="27"/>
      <c r="K119" s="27"/>
      <c r="L119" s="35"/>
    </row>
    <row r="120" spans="1:12" s="34" customFormat="1" ht="18.75">
      <c r="A120" s="32"/>
      <c r="B120" s="33">
        <v>70005</v>
      </c>
      <c r="C120" s="53" t="s">
        <v>25</v>
      </c>
      <c r="D120" s="49">
        <v>177000</v>
      </c>
      <c r="E120" s="37">
        <f>E122</f>
        <v>0</v>
      </c>
      <c r="F120" s="37">
        <f>F121+F122</f>
        <v>17000</v>
      </c>
      <c r="G120" s="50"/>
      <c r="H120" s="51"/>
      <c r="I120" s="27"/>
      <c r="J120" s="50"/>
      <c r="K120" s="27"/>
      <c r="L120" s="35"/>
    </row>
    <row r="121" spans="1:12" s="34" customFormat="1" ht="37.5">
      <c r="A121" s="32"/>
      <c r="B121" s="33"/>
      <c r="C121" s="52" t="s">
        <v>80</v>
      </c>
      <c r="D121" s="49"/>
      <c r="E121" s="37"/>
      <c r="F121" s="37">
        <v>17000</v>
      </c>
      <c r="G121" s="50"/>
      <c r="H121" s="51"/>
      <c r="I121" s="27"/>
      <c r="J121" s="50"/>
      <c r="K121" s="27"/>
      <c r="L121" s="35"/>
    </row>
    <row r="122" spans="1:12" s="34" customFormat="1" ht="18.75" hidden="1">
      <c r="A122" s="32"/>
      <c r="B122" s="33"/>
      <c r="C122" s="52" t="s">
        <v>77</v>
      </c>
      <c r="D122" s="58"/>
      <c r="E122" s="37"/>
      <c r="F122" s="37"/>
      <c r="G122" s="50"/>
      <c r="H122" s="51"/>
      <c r="I122" s="27"/>
      <c r="J122" s="27"/>
      <c r="K122" s="27"/>
      <c r="L122" s="35"/>
    </row>
    <row r="123" spans="1:12" s="46" customFormat="1" ht="18.75">
      <c r="A123" s="11">
        <v>710</v>
      </c>
      <c r="B123" s="57"/>
      <c r="C123" s="40" t="s">
        <v>26</v>
      </c>
      <c r="D123" s="41">
        <v>73800</v>
      </c>
      <c r="E123" s="42">
        <f>E124</f>
        <v>17000</v>
      </c>
      <c r="F123" s="42"/>
      <c r="G123" s="43"/>
      <c r="H123" s="54"/>
      <c r="I123" s="55"/>
      <c r="J123" s="55"/>
      <c r="K123" s="55"/>
      <c r="L123" s="56"/>
    </row>
    <row r="124" spans="1:12" s="65" customFormat="1" ht="18.75">
      <c r="A124" s="32"/>
      <c r="B124" s="35">
        <v>71004</v>
      </c>
      <c r="C124" s="53" t="s">
        <v>27</v>
      </c>
      <c r="D124" s="60">
        <v>67800</v>
      </c>
      <c r="E124" s="37">
        <f>E125</f>
        <v>17000</v>
      </c>
      <c r="F124" s="61"/>
      <c r="G124" s="62"/>
      <c r="H124" s="62"/>
      <c r="I124" s="3"/>
      <c r="J124" s="3"/>
      <c r="K124" s="3"/>
      <c r="L124" s="64"/>
    </row>
    <row r="125" spans="1:12" s="65" customFormat="1" ht="37.5">
      <c r="A125" s="32"/>
      <c r="B125" s="35"/>
      <c r="C125" s="52" t="s">
        <v>80</v>
      </c>
      <c r="D125" s="60"/>
      <c r="E125" s="37">
        <v>17000</v>
      </c>
      <c r="F125" s="61"/>
      <c r="G125" s="62"/>
      <c r="H125" s="62"/>
      <c r="I125" s="3"/>
      <c r="J125" s="3"/>
      <c r="K125" s="3"/>
      <c r="L125" s="64"/>
    </row>
    <row r="126" spans="1:12" s="65" customFormat="1" ht="18.75" hidden="1">
      <c r="A126" s="32"/>
      <c r="B126" s="35">
        <v>71035</v>
      </c>
      <c r="C126" s="53" t="s">
        <v>28</v>
      </c>
      <c r="D126" s="60">
        <v>6000</v>
      </c>
      <c r="E126" s="37"/>
      <c r="F126" s="61"/>
      <c r="G126" s="62"/>
      <c r="H126" s="62"/>
      <c r="I126" s="3"/>
      <c r="J126" s="3"/>
      <c r="K126" s="3"/>
      <c r="L126" s="64"/>
    </row>
    <row r="127" spans="1:12" s="70" customFormat="1" ht="18.75" hidden="1">
      <c r="A127" s="296"/>
      <c r="B127" s="66"/>
      <c r="C127" s="67"/>
      <c r="D127" s="68"/>
      <c r="E127" s="37"/>
      <c r="F127" s="61"/>
      <c r="G127" s="62"/>
      <c r="H127" s="62"/>
      <c r="I127" s="3"/>
      <c r="J127" s="62"/>
      <c r="K127" s="3"/>
      <c r="L127" s="69"/>
    </row>
    <row r="128" spans="1:12" s="76" customFormat="1" ht="18.75">
      <c r="A128" s="11">
        <v>750</v>
      </c>
      <c r="B128" s="11"/>
      <c r="C128" s="71" t="s">
        <v>29</v>
      </c>
      <c r="D128" s="72">
        <v>2964067.17</v>
      </c>
      <c r="E128" s="42">
        <f>E129+E131+E133+E138+E140</f>
        <v>0</v>
      </c>
      <c r="F128" s="42">
        <f>F129+F133+F140+F138</f>
        <v>3000</v>
      </c>
      <c r="G128" s="73"/>
      <c r="H128" s="73"/>
      <c r="I128" s="74"/>
      <c r="J128" s="73"/>
      <c r="K128" s="74"/>
      <c r="L128" s="75"/>
    </row>
    <row r="129" spans="1:12" s="59" customFormat="1" ht="21" customHeight="1" hidden="1">
      <c r="A129" s="32"/>
      <c r="B129" s="32">
        <v>75011</v>
      </c>
      <c r="C129" s="77" t="s">
        <v>30</v>
      </c>
      <c r="D129" s="78">
        <v>191267.17</v>
      </c>
      <c r="E129" s="37">
        <f>E130</f>
        <v>0</v>
      </c>
      <c r="F129" s="61">
        <f>F130</f>
        <v>0</v>
      </c>
      <c r="G129" s="62"/>
      <c r="H129" s="62"/>
      <c r="I129" s="3"/>
      <c r="J129" s="62"/>
      <c r="K129" s="3"/>
      <c r="L129" s="79"/>
    </row>
    <row r="130" spans="1:12" s="59" customFormat="1" ht="39" customHeight="1" hidden="1">
      <c r="A130" s="32"/>
      <c r="B130" s="32"/>
      <c r="C130" s="52" t="s">
        <v>80</v>
      </c>
      <c r="D130" s="78"/>
      <c r="E130" s="37"/>
      <c r="F130" s="61"/>
      <c r="G130" s="62"/>
      <c r="H130" s="62"/>
      <c r="I130" s="3"/>
      <c r="J130" s="62"/>
      <c r="K130" s="3"/>
      <c r="L130" s="79"/>
    </row>
    <row r="131" spans="1:12" s="59" customFormat="1" ht="18.75" hidden="1">
      <c r="A131" s="32"/>
      <c r="B131" s="32">
        <v>75022</v>
      </c>
      <c r="C131" s="77" t="s">
        <v>31</v>
      </c>
      <c r="D131" s="78">
        <v>225550</v>
      </c>
      <c r="E131" s="37">
        <f>E132</f>
        <v>0</v>
      </c>
      <c r="F131" s="61"/>
      <c r="G131" s="62"/>
      <c r="H131" s="62"/>
      <c r="I131" s="3"/>
      <c r="J131" s="62"/>
      <c r="K131" s="3"/>
      <c r="L131" s="79"/>
    </row>
    <row r="132" spans="1:12" s="59" customFormat="1" ht="18.75" hidden="1">
      <c r="A132" s="32"/>
      <c r="B132" s="32"/>
      <c r="C132" s="52" t="s">
        <v>102</v>
      </c>
      <c r="D132" s="78"/>
      <c r="E132" s="37"/>
      <c r="F132" s="61"/>
      <c r="G132" s="62"/>
      <c r="H132" s="62"/>
      <c r="I132" s="3"/>
      <c r="J132" s="62"/>
      <c r="K132" s="3"/>
      <c r="L132" s="79"/>
    </row>
    <row r="133" spans="1:12" s="59" customFormat="1" ht="20.25" customHeight="1">
      <c r="A133" s="32"/>
      <c r="B133" s="32">
        <v>75023</v>
      </c>
      <c r="C133" s="77" t="s">
        <v>32</v>
      </c>
      <c r="D133" s="78">
        <v>2187650</v>
      </c>
      <c r="E133" s="37">
        <f>E135+E137</f>
        <v>0</v>
      </c>
      <c r="F133" s="37">
        <f>F134+F137+F136</f>
        <v>3000</v>
      </c>
      <c r="G133" s="62"/>
      <c r="H133" s="62"/>
      <c r="I133" s="3"/>
      <c r="J133" s="62"/>
      <c r="K133" s="3"/>
      <c r="L133" s="79"/>
    </row>
    <row r="134" spans="1:12" s="59" customFormat="1" ht="27.75" customHeight="1" hidden="1">
      <c r="A134" s="32"/>
      <c r="B134" s="32"/>
      <c r="C134" s="52" t="s">
        <v>84</v>
      </c>
      <c r="D134" s="78"/>
      <c r="E134" s="37"/>
      <c r="F134" s="61"/>
      <c r="G134" s="62"/>
      <c r="H134" s="62"/>
      <c r="I134" s="3"/>
      <c r="J134" s="62"/>
      <c r="K134" s="3"/>
      <c r="L134" s="79"/>
    </row>
    <row r="135" spans="1:12" s="59" customFormat="1" ht="27.75" customHeight="1" hidden="1">
      <c r="A135" s="32"/>
      <c r="B135" s="32"/>
      <c r="C135" s="52" t="s">
        <v>173</v>
      </c>
      <c r="D135" s="78"/>
      <c r="E135" s="37"/>
      <c r="F135" s="61"/>
      <c r="G135" s="62"/>
      <c r="H135" s="62"/>
      <c r="I135" s="3"/>
      <c r="J135" s="62"/>
      <c r="K135" s="3"/>
      <c r="L135" s="79"/>
    </row>
    <row r="136" spans="1:12" s="59" customFormat="1" ht="39.75" customHeight="1" hidden="1">
      <c r="A136" s="32"/>
      <c r="B136" s="32"/>
      <c r="C136" s="52" t="s">
        <v>81</v>
      </c>
      <c r="D136" s="78"/>
      <c r="E136" s="37"/>
      <c r="F136" s="61"/>
      <c r="G136" s="62"/>
      <c r="H136" s="62"/>
      <c r="I136" s="3"/>
      <c r="J136" s="62"/>
      <c r="K136" s="3"/>
      <c r="L136" s="79"/>
    </row>
    <row r="137" spans="1:12" s="59" customFormat="1" ht="34.5" customHeight="1">
      <c r="A137" s="32"/>
      <c r="B137" s="32"/>
      <c r="C137" s="52" t="s">
        <v>80</v>
      </c>
      <c r="D137" s="78"/>
      <c r="E137" s="37"/>
      <c r="F137" s="61">
        <v>3000</v>
      </c>
      <c r="G137" s="62"/>
      <c r="H137" s="62"/>
      <c r="I137" s="3"/>
      <c r="J137" s="62"/>
      <c r="K137" s="3"/>
      <c r="L137" s="79"/>
    </row>
    <row r="138" spans="1:12" s="59" customFormat="1" ht="18.75" hidden="1">
      <c r="A138" s="32"/>
      <c r="B138" s="32">
        <v>75075</v>
      </c>
      <c r="C138" s="77" t="s">
        <v>33</v>
      </c>
      <c r="D138" s="78">
        <v>119000</v>
      </c>
      <c r="E138" s="37">
        <f>E139</f>
        <v>0</v>
      </c>
      <c r="F138" s="61">
        <f>F139</f>
        <v>0</v>
      </c>
      <c r="G138" s="62"/>
      <c r="H138" s="62"/>
      <c r="I138" s="3"/>
      <c r="J138" s="62"/>
      <c r="K138" s="3"/>
      <c r="L138" s="79"/>
    </row>
    <row r="139" spans="1:12" s="59" customFormat="1" ht="37.5" hidden="1">
      <c r="A139" s="32"/>
      <c r="B139" s="32"/>
      <c r="C139" s="52" t="s">
        <v>80</v>
      </c>
      <c r="D139" s="78"/>
      <c r="E139" s="37"/>
      <c r="F139" s="61"/>
      <c r="G139" s="62"/>
      <c r="H139" s="62"/>
      <c r="I139" s="3"/>
      <c r="J139" s="62"/>
      <c r="K139" s="3"/>
      <c r="L139" s="79"/>
    </row>
    <row r="140" spans="1:12" s="59" customFormat="1" ht="18.75" hidden="1">
      <c r="A140" s="32"/>
      <c r="B140" s="32">
        <v>75095</v>
      </c>
      <c r="C140" s="77" t="s">
        <v>16</v>
      </c>
      <c r="D140" s="78">
        <v>240600</v>
      </c>
      <c r="E140" s="37">
        <f>E141</f>
        <v>0</v>
      </c>
      <c r="F140" s="37">
        <f>F141</f>
        <v>0</v>
      </c>
      <c r="G140" s="62"/>
      <c r="H140" s="62"/>
      <c r="I140" s="3"/>
      <c r="J140" s="62"/>
      <c r="K140" s="3"/>
      <c r="L140" s="79"/>
    </row>
    <row r="141" spans="1:12" s="59" customFormat="1" ht="18.75" hidden="1">
      <c r="A141" s="32"/>
      <c r="B141" s="32"/>
      <c r="C141" s="52" t="s">
        <v>88</v>
      </c>
      <c r="D141" s="78"/>
      <c r="E141" s="37"/>
      <c r="F141" s="61"/>
      <c r="G141" s="62"/>
      <c r="H141" s="62"/>
      <c r="I141" s="3"/>
      <c r="J141" s="62"/>
      <c r="K141" s="3"/>
      <c r="L141" s="79"/>
    </row>
    <row r="142" spans="1:12" s="76" customFormat="1" ht="37.5" hidden="1">
      <c r="A142" s="11">
        <v>751</v>
      </c>
      <c r="B142" s="11"/>
      <c r="C142" s="80" t="s">
        <v>34</v>
      </c>
      <c r="D142" s="72">
        <v>31604</v>
      </c>
      <c r="E142" s="42">
        <f>E143</f>
        <v>0</v>
      </c>
      <c r="F142" s="42">
        <f>F146</f>
        <v>0</v>
      </c>
      <c r="G142" s="73"/>
      <c r="H142" s="73"/>
      <c r="I142" s="74"/>
      <c r="J142" s="73"/>
      <c r="K142" s="74"/>
      <c r="L142" s="75"/>
    </row>
    <row r="143" spans="1:12" s="59" customFormat="1" ht="18.75" hidden="1">
      <c r="A143" s="32"/>
      <c r="B143" s="32">
        <v>75107</v>
      </c>
      <c r="C143" s="77" t="s">
        <v>86</v>
      </c>
      <c r="D143" s="78">
        <v>2289</v>
      </c>
      <c r="E143" s="37">
        <f>E144+E145</f>
        <v>0</v>
      </c>
      <c r="F143" s="37">
        <f>F144+F145</f>
        <v>0</v>
      </c>
      <c r="G143" s="62"/>
      <c r="H143" s="62"/>
      <c r="I143" s="3"/>
      <c r="J143" s="62"/>
      <c r="K143" s="3"/>
      <c r="L143" s="79"/>
    </row>
    <row r="144" spans="1:12" s="59" customFormat="1" ht="18.75" hidden="1">
      <c r="A144" s="32"/>
      <c r="B144" s="32"/>
      <c r="C144" s="52" t="s">
        <v>88</v>
      </c>
      <c r="D144" s="78"/>
      <c r="E144" s="37"/>
      <c r="F144" s="61"/>
      <c r="G144" s="62"/>
      <c r="H144" s="62"/>
      <c r="I144" s="3"/>
      <c r="J144" s="62"/>
      <c r="K144" s="3"/>
      <c r="L144" s="79"/>
    </row>
    <row r="145" spans="1:12" s="59" customFormat="1" ht="37.5" hidden="1">
      <c r="A145" s="32"/>
      <c r="B145" s="32"/>
      <c r="C145" s="52" t="s">
        <v>80</v>
      </c>
      <c r="D145" s="78"/>
      <c r="E145" s="37"/>
      <c r="F145" s="61"/>
      <c r="G145" s="62"/>
      <c r="H145" s="62"/>
      <c r="I145" s="3"/>
      <c r="J145" s="62"/>
      <c r="K145" s="3"/>
      <c r="L145" s="79"/>
    </row>
    <row r="146" spans="1:12" s="59" customFormat="1" ht="18.75" hidden="1">
      <c r="A146" s="32"/>
      <c r="B146" s="32">
        <v>75113</v>
      </c>
      <c r="C146" s="77" t="s">
        <v>35</v>
      </c>
      <c r="D146" s="78">
        <v>29315</v>
      </c>
      <c r="E146" s="37"/>
      <c r="F146" s="61">
        <f>F147</f>
        <v>0</v>
      </c>
      <c r="G146" s="62"/>
      <c r="H146" s="62"/>
      <c r="I146" s="3"/>
      <c r="J146" s="62"/>
      <c r="K146" s="3"/>
      <c r="L146" s="79"/>
    </row>
    <row r="147" spans="1:12" s="59" customFormat="1" ht="37.5" hidden="1">
      <c r="A147" s="32"/>
      <c r="B147" s="32"/>
      <c r="C147" s="52" t="s">
        <v>80</v>
      </c>
      <c r="D147" s="78"/>
      <c r="E147" s="37"/>
      <c r="F147" s="61"/>
      <c r="G147" s="62"/>
      <c r="H147" s="62"/>
      <c r="I147" s="3"/>
      <c r="J147" s="62"/>
      <c r="K147" s="3"/>
      <c r="L147" s="79"/>
    </row>
    <row r="148" spans="1:12" s="76" customFormat="1" ht="42" customHeight="1" hidden="1">
      <c r="A148" s="11">
        <v>754</v>
      </c>
      <c r="B148" s="11"/>
      <c r="C148" s="71" t="s">
        <v>36</v>
      </c>
      <c r="D148" s="72" t="e">
        <f>+D149+#REF!+D152+D157+D160</f>
        <v>#REF!</v>
      </c>
      <c r="E148" s="42">
        <f>E152+E149+E160</f>
        <v>0</v>
      </c>
      <c r="F148" s="42">
        <f>F152+F149+F160</f>
        <v>0</v>
      </c>
      <c r="G148" s="73"/>
      <c r="H148" s="73"/>
      <c r="I148" s="74"/>
      <c r="J148" s="73"/>
      <c r="K148" s="74"/>
      <c r="L148" s="75"/>
    </row>
    <row r="149" spans="1:12" s="59" customFormat="1" ht="18.75" hidden="1">
      <c r="A149" s="32"/>
      <c r="B149" s="32">
        <v>75404</v>
      </c>
      <c r="C149" s="82" t="s">
        <v>176</v>
      </c>
      <c r="D149" s="78">
        <v>23600</v>
      </c>
      <c r="E149" s="37">
        <f>E150+E151</f>
        <v>0</v>
      </c>
      <c r="F149" s="37">
        <f>F150+F151+F159</f>
        <v>0</v>
      </c>
      <c r="G149" s="62"/>
      <c r="H149" s="62"/>
      <c r="I149" s="3"/>
      <c r="J149" s="62"/>
      <c r="K149" s="3"/>
      <c r="L149" s="79"/>
    </row>
    <row r="150" spans="1:12" s="59" customFormat="1" ht="18.75" hidden="1">
      <c r="A150" s="32"/>
      <c r="B150" s="32"/>
      <c r="C150" s="52" t="s">
        <v>82</v>
      </c>
      <c r="D150" s="78"/>
      <c r="E150" s="37"/>
      <c r="F150" s="61"/>
      <c r="G150" s="62"/>
      <c r="H150" s="62"/>
      <c r="I150" s="3"/>
      <c r="J150" s="62"/>
      <c r="K150" s="3"/>
      <c r="L150" s="79"/>
    </row>
    <row r="151" spans="1:10" s="3" customFormat="1" ht="18.75" hidden="1">
      <c r="A151" s="81"/>
      <c r="B151" s="27"/>
      <c r="C151" s="52" t="s">
        <v>77</v>
      </c>
      <c r="D151" s="62"/>
      <c r="E151" s="37"/>
      <c r="F151" s="61"/>
      <c r="G151" s="62"/>
      <c r="H151" s="62"/>
      <c r="J151" s="62"/>
    </row>
    <row r="152" spans="1:12" s="85" customFormat="1" ht="18.75" hidden="1">
      <c r="A152" s="81"/>
      <c r="B152" s="336">
        <v>75412</v>
      </c>
      <c r="C152" s="77" t="s">
        <v>37</v>
      </c>
      <c r="D152" s="295">
        <v>386300</v>
      </c>
      <c r="E152" s="37"/>
      <c r="F152" s="37">
        <f>F153</f>
        <v>0</v>
      </c>
      <c r="G152" s="62"/>
      <c r="H152" s="62"/>
      <c r="I152" s="3"/>
      <c r="J152" s="62"/>
      <c r="K152" s="3"/>
      <c r="L152" s="84"/>
    </row>
    <row r="153" spans="1:12" s="85" customFormat="1" ht="37.5" hidden="1">
      <c r="A153" s="81"/>
      <c r="B153" s="33"/>
      <c r="C153" s="52" t="s">
        <v>81</v>
      </c>
      <c r="D153" s="83"/>
      <c r="E153" s="37"/>
      <c r="F153" s="61"/>
      <c r="G153" s="62"/>
      <c r="H153" s="62"/>
      <c r="I153" s="3"/>
      <c r="J153" s="62"/>
      <c r="K153" s="3"/>
      <c r="L153" s="84"/>
    </row>
    <row r="154" spans="1:12" s="85" customFormat="1" ht="18.75" hidden="1">
      <c r="A154" s="81"/>
      <c r="B154" s="33"/>
      <c r="C154" s="52" t="s">
        <v>82</v>
      </c>
      <c r="D154" s="83"/>
      <c r="E154" s="37"/>
      <c r="F154" s="61"/>
      <c r="G154" s="62"/>
      <c r="H154" s="62"/>
      <c r="I154" s="3"/>
      <c r="J154" s="62"/>
      <c r="K154" s="3"/>
      <c r="L154" s="84"/>
    </row>
    <row r="155" spans="1:12" s="85" customFormat="1" ht="18.75" hidden="1">
      <c r="A155" s="81"/>
      <c r="B155" s="33"/>
      <c r="C155" s="52" t="s">
        <v>110</v>
      </c>
      <c r="D155" s="83"/>
      <c r="E155" s="37"/>
      <c r="F155" s="61"/>
      <c r="G155" s="62"/>
      <c r="H155" s="62"/>
      <c r="I155" s="3"/>
      <c r="J155" s="62"/>
      <c r="K155" s="3"/>
      <c r="L155" s="84"/>
    </row>
    <row r="156" spans="1:12" s="85" customFormat="1" ht="18.75" hidden="1">
      <c r="A156" s="81"/>
      <c r="B156" s="33"/>
      <c r="C156" s="52" t="s">
        <v>111</v>
      </c>
      <c r="D156" s="83"/>
      <c r="E156" s="37"/>
      <c r="F156" s="61"/>
      <c r="G156" s="62"/>
      <c r="H156" s="62"/>
      <c r="I156" s="3"/>
      <c r="J156" s="62"/>
      <c r="K156" s="3"/>
      <c r="L156" s="84"/>
    </row>
    <row r="157" spans="1:12" s="65" customFormat="1" ht="37.5" hidden="1">
      <c r="A157" s="32"/>
      <c r="B157" s="35"/>
      <c r="C157" s="330" t="s">
        <v>80</v>
      </c>
      <c r="D157" s="60">
        <v>27450</v>
      </c>
      <c r="E157" s="37"/>
      <c r="F157" s="61"/>
      <c r="G157" s="62"/>
      <c r="H157" s="62"/>
      <c r="I157" s="3"/>
      <c r="J157" s="62"/>
      <c r="K157" s="3"/>
      <c r="L157" s="64"/>
    </row>
    <row r="158" spans="1:12" s="65" customFormat="1" ht="18.75" hidden="1">
      <c r="A158" s="32"/>
      <c r="B158" s="35"/>
      <c r="C158" s="52" t="s">
        <v>82</v>
      </c>
      <c r="D158" s="60"/>
      <c r="E158" s="37"/>
      <c r="F158" s="61"/>
      <c r="G158" s="62"/>
      <c r="H158" s="62"/>
      <c r="I158" s="3"/>
      <c r="J158" s="62"/>
      <c r="K158" s="3"/>
      <c r="L158" s="64"/>
    </row>
    <row r="159" spans="1:12" s="65" customFormat="1" ht="37.5" hidden="1">
      <c r="A159" s="32"/>
      <c r="B159" s="35"/>
      <c r="C159" s="52" t="s">
        <v>90</v>
      </c>
      <c r="D159" s="60"/>
      <c r="E159" s="37"/>
      <c r="F159" s="61"/>
      <c r="G159" s="62"/>
      <c r="H159" s="62"/>
      <c r="I159" s="3"/>
      <c r="J159" s="62"/>
      <c r="K159" s="3"/>
      <c r="L159" s="64"/>
    </row>
    <row r="160" spans="1:12" s="65" customFormat="1" ht="18.75" hidden="1">
      <c r="A160" s="32"/>
      <c r="B160" s="35">
        <v>75416</v>
      </c>
      <c r="C160" s="53" t="s">
        <v>106</v>
      </c>
      <c r="D160" s="60">
        <v>8500</v>
      </c>
      <c r="E160" s="37">
        <f>E161</f>
        <v>0</v>
      </c>
      <c r="F160" s="37">
        <f>F161+F162</f>
        <v>0</v>
      </c>
      <c r="G160" s="62"/>
      <c r="H160" s="62"/>
      <c r="I160" s="3"/>
      <c r="J160" s="62"/>
      <c r="K160" s="3"/>
      <c r="L160" s="64"/>
    </row>
    <row r="161" spans="1:12" s="65" customFormat="1" ht="18.75" hidden="1">
      <c r="A161" s="32"/>
      <c r="B161" s="35"/>
      <c r="C161" s="52" t="s">
        <v>82</v>
      </c>
      <c r="D161" s="60"/>
      <c r="E161" s="37"/>
      <c r="F161" s="61"/>
      <c r="G161" s="62"/>
      <c r="H161" s="62"/>
      <c r="I161" s="3"/>
      <c r="J161" s="62"/>
      <c r="K161" s="3"/>
      <c r="L161" s="64"/>
    </row>
    <row r="162" spans="1:12" s="65" customFormat="1" ht="18.75" hidden="1">
      <c r="A162" s="32"/>
      <c r="B162" s="35"/>
      <c r="C162" s="52" t="s">
        <v>77</v>
      </c>
      <c r="G162" s="62"/>
      <c r="H162" s="62"/>
      <c r="I162" s="3"/>
      <c r="J162" s="62"/>
      <c r="K162" s="3"/>
      <c r="L162" s="64"/>
    </row>
    <row r="163" spans="1:12" s="90" customFormat="1" ht="37.5" hidden="1">
      <c r="A163" s="11">
        <v>756</v>
      </c>
      <c r="B163" s="56"/>
      <c r="C163" s="86" t="s">
        <v>38</v>
      </c>
      <c r="D163" s="87">
        <v>60500</v>
      </c>
      <c r="E163" s="42">
        <f>E165</f>
        <v>0</v>
      </c>
      <c r="F163" s="88"/>
      <c r="G163" s="73"/>
      <c r="H163" s="73"/>
      <c r="I163" s="74"/>
      <c r="J163" s="73"/>
      <c r="K163" s="74"/>
      <c r="L163" s="89"/>
    </row>
    <row r="164" spans="1:12" s="65" customFormat="1" ht="33" customHeight="1" hidden="1">
      <c r="A164" s="32"/>
      <c r="B164" s="35">
        <v>75647</v>
      </c>
      <c r="C164" s="67" t="s">
        <v>39</v>
      </c>
      <c r="D164" s="60">
        <v>60500</v>
      </c>
      <c r="E164" s="37">
        <f>E165</f>
        <v>0</v>
      </c>
      <c r="F164" s="61"/>
      <c r="G164" s="62"/>
      <c r="H164" s="62"/>
      <c r="I164" s="3"/>
      <c r="J164" s="62"/>
      <c r="K164" s="3"/>
      <c r="L164" s="64"/>
    </row>
    <row r="165" spans="1:12" s="65" customFormat="1" ht="37.5" hidden="1">
      <c r="A165" s="32"/>
      <c r="B165" s="106"/>
      <c r="C165" s="330" t="s">
        <v>80</v>
      </c>
      <c r="D165" s="107"/>
      <c r="E165" s="37"/>
      <c r="F165" s="61"/>
      <c r="G165" s="62"/>
      <c r="H165" s="62"/>
      <c r="I165" s="3"/>
      <c r="J165" s="62"/>
      <c r="K165" s="3"/>
      <c r="L165" s="64"/>
    </row>
    <row r="166" spans="1:12" s="90" customFormat="1" ht="18.75" hidden="1">
      <c r="A166" s="11">
        <v>757</v>
      </c>
      <c r="B166" s="56"/>
      <c r="C166" s="108" t="s">
        <v>40</v>
      </c>
      <c r="D166" s="87">
        <v>270000</v>
      </c>
      <c r="E166" s="42">
        <f>E167</f>
        <v>0</v>
      </c>
      <c r="F166" s="88"/>
      <c r="G166" s="73"/>
      <c r="H166" s="73"/>
      <c r="I166" s="73"/>
      <c r="J166" s="73"/>
      <c r="K166" s="74"/>
      <c r="L166" s="89"/>
    </row>
    <row r="167" spans="1:12" s="65" customFormat="1" ht="18.75" hidden="1">
      <c r="A167" s="32"/>
      <c r="B167" s="35">
        <v>75702</v>
      </c>
      <c r="C167" s="53" t="s">
        <v>41</v>
      </c>
      <c r="D167" s="60">
        <v>270000</v>
      </c>
      <c r="E167" s="37"/>
      <c r="F167" s="61"/>
      <c r="G167" s="62"/>
      <c r="H167" s="62"/>
      <c r="I167" s="62"/>
      <c r="J167" s="62"/>
      <c r="K167" s="3"/>
      <c r="L167" s="64"/>
    </row>
    <row r="168" spans="1:12" s="65" customFormat="1" ht="18.75" hidden="1">
      <c r="A168" s="32"/>
      <c r="B168" s="35"/>
      <c r="C168" s="53"/>
      <c r="D168" s="60"/>
      <c r="E168" s="37"/>
      <c r="F168" s="61"/>
      <c r="G168" s="62"/>
      <c r="H168" s="62"/>
      <c r="I168" s="62"/>
      <c r="J168" s="62"/>
      <c r="K168" s="3"/>
      <c r="L168" s="64"/>
    </row>
    <row r="169" spans="1:12" s="65" customFormat="1" ht="18.75" hidden="1">
      <c r="A169" s="32"/>
      <c r="B169" s="35">
        <v>75478</v>
      </c>
      <c r="C169" s="53" t="s">
        <v>87</v>
      </c>
      <c r="D169" s="60"/>
      <c r="E169" s="37"/>
      <c r="F169" s="61">
        <f>F170</f>
        <v>0</v>
      </c>
      <c r="G169" s="62"/>
      <c r="H169" s="62"/>
      <c r="I169" s="62"/>
      <c r="J169" s="62"/>
      <c r="K169" s="3"/>
      <c r="L169" s="64"/>
    </row>
    <row r="170" spans="1:12" s="65" customFormat="1" ht="37.5" hidden="1">
      <c r="A170" s="32"/>
      <c r="B170" s="35"/>
      <c r="C170" s="52" t="s">
        <v>80</v>
      </c>
      <c r="D170" s="60"/>
      <c r="E170" s="37"/>
      <c r="F170" s="61"/>
      <c r="G170" s="62"/>
      <c r="H170" s="62"/>
      <c r="I170" s="62"/>
      <c r="J170" s="62"/>
      <c r="K170" s="3"/>
      <c r="L170" s="64"/>
    </row>
    <row r="171" spans="1:12" s="90" customFormat="1" ht="18.75" hidden="1">
      <c r="A171" s="11">
        <v>758</v>
      </c>
      <c r="B171" s="56"/>
      <c r="C171" s="40" t="s">
        <v>42</v>
      </c>
      <c r="D171" s="87"/>
      <c r="E171" s="42">
        <f>E172</f>
        <v>0</v>
      </c>
      <c r="F171" s="42">
        <f>F172</f>
        <v>0</v>
      </c>
      <c r="G171" s="73"/>
      <c r="H171" s="73"/>
      <c r="I171" s="73"/>
      <c r="J171" s="73"/>
      <c r="K171" s="74"/>
      <c r="L171" s="89"/>
    </row>
    <row r="172" spans="1:12" s="65" customFormat="1" ht="18.75" hidden="1">
      <c r="A172" s="32"/>
      <c r="B172" s="35">
        <v>75818</v>
      </c>
      <c r="C172" s="53" t="s">
        <v>43</v>
      </c>
      <c r="D172" s="60"/>
      <c r="E172" s="37"/>
      <c r="F172" s="61"/>
      <c r="G172" s="62"/>
      <c r="H172" s="62"/>
      <c r="I172" s="3"/>
      <c r="J172" s="62"/>
      <c r="K172" s="3"/>
      <c r="L172" s="64"/>
    </row>
    <row r="173" spans="1:12" s="65" customFormat="1" ht="18.75" hidden="1">
      <c r="A173" s="32"/>
      <c r="B173" s="35"/>
      <c r="D173" s="60"/>
      <c r="E173" s="37"/>
      <c r="F173" s="61"/>
      <c r="G173" s="3"/>
      <c r="H173" s="62"/>
      <c r="I173" s="3"/>
      <c r="J173" s="62"/>
      <c r="K173" s="3"/>
      <c r="L173" s="64"/>
    </row>
    <row r="174" spans="1:12" s="90" customFormat="1" ht="18.75" hidden="1">
      <c r="A174" s="11">
        <v>801</v>
      </c>
      <c r="B174" s="56"/>
      <c r="C174" s="90" t="s">
        <v>44</v>
      </c>
      <c r="D174" s="87">
        <f>+D175+D185+D190+D195+D198+D200+D202+D205+D208</f>
        <v>14535753</v>
      </c>
      <c r="E174" s="42">
        <f>E205</f>
        <v>0</v>
      </c>
      <c r="F174" s="42">
        <f>F175</f>
        <v>0</v>
      </c>
      <c r="G174" s="73"/>
      <c r="H174" s="73"/>
      <c r="I174" s="73"/>
      <c r="J174" s="73"/>
      <c r="K174" s="74"/>
      <c r="L174" s="89"/>
    </row>
    <row r="175" spans="1:12" s="65" customFormat="1" ht="18.75" hidden="1">
      <c r="A175" s="32"/>
      <c r="B175" s="35">
        <v>80101</v>
      </c>
      <c r="C175" s="65" t="s">
        <v>45</v>
      </c>
      <c r="D175" s="60">
        <v>8626053</v>
      </c>
      <c r="E175" s="61">
        <f>E176+E177+E179+E180+E181+E182+E183+E184</f>
        <v>0</v>
      </c>
      <c r="F175" s="61">
        <f>F178+F179+F180</f>
        <v>0</v>
      </c>
      <c r="G175" s="62"/>
      <c r="H175" s="62"/>
      <c r="I175" s="62"/>
      <c r="J175" s="62"/>
      <c r="K175" s="3"/>
      <c r="L175" s="64"/>
    </row>
    <row r="176" spans="1:12" s="65" customFormat="1" ht="37.5" hidden="1">
      <c r="A176" s="32"/>
      <c r="B176" s="35"/>
      <c r="C176" s="52" t="s">
        <v>80</v>
      </c>
      <c r="D176" s="60"/>
      <c r="E176" s="61"/>
      <c r="F176" s="61"/>
      <c r="G176" s="62"/>
      <c r="H176" s="62"/>
      <c r="I176" s="62"/>
      <c r="J176" s="62"/>
      <c r="K176" s="3"/>
      <c r="L176" s="64"/>
    </row>
    <row r="177" spans="1:12" s="65" customFormat="1" ht="37.5" hidden="1">
      <c r="A177" s="32"/>
      <c r="B177" s="35"/>
      <c r="C177" s="52" t="s">
        <v>128</v>
      </c>
      <c r="D177" s="60"/>
      <c r="E177" s="61"/>
      <c r="F177" s="61"/>
      <c r="G177" s="62"/>
      <c r="H177" s="62"/>
      <c r="I177" s="62"/>
      <c r="J177" s="62"/>
      <c r="K177" s="3"/>
      <c r="L177" s="64"/>
    </row>
    <row r="178" spans="1:12" s="65" customFormat="1" ht="18.75" hidden="1">
      <c r="A178" s="32"/>
      <c r="B178" s="35"/>
      <c r="C178" s="52" t="s">
        <v>113</v>
      </c>
      <c r="D178" s="60"/>
      <c r="E178" s="61"/>
      <c r="F178" s="61"/>
      <c r="G178" s="62"/>
      <c r="H178" s="62"/>
      <c r="I178" s="62"/>
      <c r="J178" s="62"/>
      <c r="K178" s="3"/>
      <c r="L178" s="64"/>
    </row>
    <row r="179" spans="1:12" s="65" customFormat="1" ht="18.75" hidden="1">
      <c r="A179" s="32"/>
      <c r="B179" s="35"/>
      <c r="C179" s="52" t="s">
        <v>77</v>
      </c>
      <c r="D179" s="60"/>
      <c r="E179" s="61"/>
      <c r="F179" s="61"/>
      <c r="G179" s="62"/>
      <c r="H179" s="62"/>
      <c r="I179" s="62"/>
      <c r="J179" s="62"/>
      <c r="K179" s="3"/>
      <c r="L179" s="64"/>
    </row>
    <row r="180" spans="1:12" s="65" customFormat="1" ht="18.75" customHeight="1" hidden="1">
      <c r="A180" s="32"/>
      <c r="B180" s="35"/>
      <c r="C180" s="52" t="s">
        <v>89</v>
      </c>
      <c r="D180" s="60"/>
      <c r="E180" s="61"/>
      <c r="F180" s="61">
        <v>0</v>
      </c>
      <c r="G180" s="62"/>
      <c r="H180" s="62"/>
      <c r="I180" s="62"/>
      <c r="J180" s="62"/>
      <c r="K180" s="3"/>
      <c r="L180" s="64"/>
    </row>
    <row r="181" spans="1:12" s="65" customFormat="1" ht="18.75" customHeight="1" hidden="1">
      <c r="A181" s="32"/>
      <c r="B181" s="35"/>
      <c r="C181" s="52" t="s">
        <v>146</v>
      </c>
      <c r="D181" s="60"/>
      <c r="E181" s="61"/>
      <c r="F181" s="61"/>
      <c r="G181" s="62"/>
      <c r="H181" s="62"/>
      <c r="I181" s="62"/>
      <c r="J181" s="62"/>
      <c r="K181" s="3"/>
      <c r="L181" s="64"/>
    </row>
    <row r="182" spans="1:12" s="65" customFormat="1" ht="18.75" customHeight="1" hidden="1">
      <c r="A182" s="32"/>
      <c r="B182" s="35"/>
      <c r="C182" s="52" t="s">
        <v>147</v>
      </c>
      <c r="D182" s="60"/>
      <c r="E182" s="61"/>
      <c r="F182" s="61"/>
      <c r="G182" s="62"/>
      <c r="H182" s="62"/>
      <c r="I182" s="62"/>
      <c r="J182" s="62"/>
      <c r="K182" s="3"/>
      <c r="L182" s="64"/>
    </row>
    <row r="183" spans="1:12" s="65" customFormat="1" ht="37.5" customHeight="1" hidden="1">
      <c r="A183" s="32"/>
      <c r="B183" s="35"/>
      <c r="C183" s="52" t="s">
        <v>148</v>
      </c>
      <c r="D183" s="60"/>
      <c r="E183" s="61"/>
      <c r="F183" s="61"/>
      <c r="G183" s="62"/>
      <c r="H183" s="62"/>
      <c r="I183" s="62"/>
      <c r="J183" s="62"/>
      <c r="K183" s="3"/>
      <c r="L183" s="64"/>
    </row>
    <row r="184" spans="1:12" s="65" customFormat="1" ht="18.75" customHeight="1" hidden="1">
      <c r="A184" s="32"/>
      <c r="B184" s="35"/>
      <c r="C184" s="52" t="s">
        <v>149</v>
      </c>
      <c r="D184" s="60"/>
      <c r="E184" s="61"/>
      <c r="F184" s="61"/>
      <c r="G184" s="62"/>
      <c r="H184" s="62"/>
      <c r="I184" s="62"/>
      <c r="J184" s="62"/>
      <c r="K184" s="3"/>
      <c r="L184" s="64"/>
    </row>
    <row r="185" spans="1:12" s="65" customFormat="1" ht="18.75" hidden="1">
      <c r="A185" s="32"/>
      <c r="B185" s="35">
        <v>80104</v>
      </c>
      <c r="C185" s="65" t="s">
        <v>46</v>
      </c>
      <c r="D185" s="60">
        <v>717380</v>
      </c>
      <c r="E185" s="61">
        <f>E186+E188+E189</f>
        <v>0</v>
      </c>
      <c r="F185" s="61">
        <f>F188+F189+F187+F186</f>
        <v>0</v>
      </c>
      <c r="G185" s="62"/>
      <c r="H185" s="62"/>
      <c r="I185" s="62"/>
      <c r="J185" s="62"/>
      <c r="K185" s="3"/>
      <c r="L185" s="64"/>
    </row>
    <row r="186" spans="1:12" s="65" customFormat="1" ht="33" customHeight="1" hidden="1">
      <c r="A186" s="32"/>
      <c r="B186" s="35"/>
      <c r="C186" s="52" t="s">
        <v>80</v>
      </c>
      <c r="D186" s="60"/>
      <c r="E186" s="61"/>
      <c r="F186" s="61"/>
      <c r="G186" s="62"/>
      <c r="H186" s="62"/>
      <c r="I186" s="62"/>
      <c r="J186" s="62"/>
      <c r="K186" s="3"/>
      <c r="L186" s="64"/>
    </row>
    <row r="187" spans="1:12" s="65" customFormat="1" ht="18.75" hidden="1">
      <c r="A187" s="32"/>
      <c r="B187" s="35"/>
      <c r="C187" s="52" t="s">
        <v>77</v>
      </c>
      <c r="D187" s="60"/>
      <c r="E187" s="61"/>
      <c r="F187" s="61"/>
      <c r="G187" s="62"/>
      <c r="H187" s="62"/>
      <c r="I187" s="62"/>
      <c r="J187" s="62"/>
      <c r="K187" s="3"/>
      <c r="L187" s="64"/>
    </row>
    <row r="188" spans="1:12" s="65" customFormat="1" ht="18.75" hidden="1">
      <c r="A188" s="32"/>
      <c r="B188" s="35"/>
      <c r="C188" s="52" t="s">
        <v>76</v>
      </c>
      <c r="D188" s="60"/>
      <c r="E188" s="61"/>
      <c r="F188" s="61"/>
      <c r="G188" s="62"/>
      <c r="H188" s="62"/>
      <c r="I188" s="62"/>
      <c r="J188" s="62"/>
      <c r="K188" s="3"/>
      <c r="L188" s="64"/>
    </row>
    <row r="189" spans="1:12" s="65" customFormat="1" ht="18.75" hidden="1">
      <c r="A189" s="32"/>
      <c r="B189" s="35"/>
      <c r="C189" s="52" t="s">
        <v>113</v>
      </c>
      <c r="D189" s="60"/>
      <c r="E189" s="61"/>
      <c r="F189" s="61"/>
      <c r="G189" s="62"/>
      <c r="H189" s="62"/>
      <c r="I189" s="62"/>
      <c r="J189" s="62"/>
      <c r="K189" s="3"/>
      <c r="L189" s="64"/>
    </row>
    <row r="190" spans="1:12" s="65" customFormat="1" ht="18.75" hidden="1">
      <c r="A190" s="32"/>
      <c r="B190" s="35">
        <v>80104</v>
      </c>
      <c r="C190" s="65" t="s">
        <v>46</v>
      </c>
      <c r="D190" s="60">
        <v>901950</v>
      </c>
      <c r="E190" s="61">
        <f>E192+E193</f>
        <v>0</v>
      </c>
      <c r="F190" s="61">
        <f>F191+F192+F193+F194</f>
        <v>0</v>
      </c>
      <c r="G190" s="62"/>
      <c r="H190" s="62"/>
      <c r="I190" s="62"/>
      <c r="J190" s="62"/>
      <c r="K190" s="3"/>
      <c r="L190" s="64"/>
    </row>
    <row r="191" spans="1:12" s="65" customFormat="1" ht="18.75" hidden="1">
      <c r="A191" s="32"/>
      <c r="B191" s="35"/>
      <c r="C191" s="70" t="s">
        <v>104</v>
      </c>
      <c r="D191" s="60"/>
      <c r="E191" s="61"/>
      <c r="F191" s="61"/>
      <c r="G191" s="62"/>
      <c r="H191" s="62"/>
      <c r="I191" s="62"/>
      <c r="J191" s="62"/>
      <c r="K191" s="3"/>
      <c r="L191" s="64"/>
    </row>
    <row r="192" spans="1:12" s="65" customFormat="1" ht="18.75" hidden="1">
      <c r="A192" s="32"/>
      <c r="B192" s="35"/>
      <c r="C192" s="52" t="s">
        <v>77</v>
      </c>
      <c r="D192" s="60"/>
      <c r="E192" s="61"/>
      <c r="F192" s="61"/>
      <c r="G192" s="62"/>
      <c r="H192" s="62"/>
      <c r="I192" s="62"/>
      <c r="J192" s="62"/>
      <c r="K192" s="3"/>
      <c r="L192" s="64"/>
    </row>
    <row r="193" spans="1:12" s="65" customFormat="1" ht="37.5" hidden="1">
      <c r="A193" s="32"/>
      <c r="B193" s="35"/>
      <c r="C193" s="52" t="s">
        <v>80</v>
      </c>
      <c r="D193" s="60"/>
      <c r="E193" s="61"/>
      <c r="F193" s="61"/>
      <c r="G193" s="62"/>
      <c r="H193" s="62"/>
      <c r="I193" s="62"/>
      <c r="J193" s="62"/>
      <c r="K193" s="3"/>
      <c r="L193" s="64"/>
    </row>
    <row r="194" spans="1:12" s="65" customFormat="1" ht="37.5" hidden="1">
      <c r="A194" s="32"/>
      <c r="B194" s="35"/>
      <c r="C194" s="52" t="s">
        <v>101</v>
      </c>
      <c r="D194" s="60"/>
      <c r="E194" s="61"/>
      <c r="F194" s="61"/>
      <c r="G194" s="62"/>
      <c r="H194" s="62"/>
      <c r="I194" s="62"/>
      <c r="J194" s="62"/>
      <c r="K194" s="3"/>
      <c r="L194" s="64"/>
    </row>
    <row r="195" spans="1:12" s="65" customFormat="1" ht="18.75" hidden="1">
      <c r="A195" s="32"/>
      <c r="B195" s="35">
        <v>80110</v>
      </c>
      <c r="C195" s="65" t="s">
        <v>47</v>
      </c>
      <c r="D195" s="60">
        <v>3423190</v>
      </c>
      <c r="E195" s="61">
        <f>E196+E197</f>
        <v>0</v>
      </c>
      <c r="F195" s="61">
        <f>F196+F197</f>
        <v>0</v>
      </c>
      <c r="G195" s="62"/>
      <c r="H195" s="62"/>
      <c r="I195" s="62"/>
      <c r="J195" s="62"/>
      <c r="K195" s="3"/>
      <c r="L195" s="64"/>
    </row>
    <row r="196" spans="1:12" s="65" customFormat="1" ht="37.5" hidden="1">
      <c r="A196" s="32"/>
      <c r="B196" s="35"/>
      <c r="C196" s="52" t="s">
        <v>81</v>
      </c>
      <c r="D196" s="60"/>
      <c r="E196" s="61"/>
      <c r="F196" s="61"/>
      <c r="G196" s="62"/>
      <c r="H196" s="62"/>
      <c r="I196" s="62"/>
      <c r="J196" s="62"/>
      <c r="K196" s="3"/>
      <c r="L196" s="64"/>
    </row>
    <row r="197" spans="1:12" s="65" customFormat="1" ht="37.5" hidden="1">
      <c r="A197" s="32"/>
      <c r="B197" s="35"/>
      <c r="C197" s="52" t="s">
        <v>80</v>
      </c>
      <c r="D197" s="60"/>
      <c r="E197" s="61"/>
      <c r="F197" s="61"/>
      <c r="G197" s="62"/>
      <c r="H197" s="62"/>
      <c r="I197" s="62"/>
      <c r="J197" s="62"/>
      <c r="K197" s="3"/>
      <c r="L197" s="64"/>
    </row>
    <row r="198" spans="1:12" s="65" customFormat="1" ht="18.75" hidden="1">
      <c r="A198" s="32"/>
      <c r="B198" s="35">
        <v>80113</v>
      </c>
      <c r="C198" s="65" t="s">
        <v>48</v>
      </c>
      <c r="D198" s="60">
        <v>181200</v>
      </c>
      <c r="E198" s="61">
        <f>E199</f>
        <v>0</v>
      </c>
      <c r="F198" s="61"/>
      <c r="G198" s="62"/>
      <c r="H198" s="62"/>
      <c r="I198" s="62"/>
      <c r="J198" s="62"/>
      <c r="K198" s="3"/>
      <c r="L198" s="64"/>
    </row>
    <row r="199" spans="1:12" s="65" customFormat="1" ht="37.5" hidden="1">
      <c r="A199" s="32"/>
      <c r="B199" s="35"/>
      <c r="C199" s="52" t="s">
        <v>80</v>
      </c>
      <c r="D199" s="60"/>
      <c r="E199" s="61"/>
      <c r="F199" s="61"/>
      <c r="G199" s="62"/>
      <c r="H199" s="62"/>
      <c r="I199" s="62"/>
      <c r="J199" s="62"/>
      <c r="K199" s="3"/>
      <c r="L199" s="64"/>
    </row>
    <row r="200" spans="1:12" s="65" customFormat="1" ht="18.75" hidden="1">
      <c r="A200" s="32"/>
      <c r="B200" s="35">
        <v>80148</v>
      </c>
      <c r="C200" s="65" t="s">
        <v>98</v>
      </c>
      <c r="D200" s="60">
        <v>293180</v>
      </c>
      <c r="E200" s="61">
        <f>E201</f>
        <v>0</v>
      </c>
      <c r="F200" s="61">
        <f>F201</f>
        <v>0</v>
      </c>
      <c r="G200" s="62"/>
      <c r="H200" s="62"/>
      <c r="I200" s="62"/>
      <c r="J200" s="62"/>
      <c r="K200" s="3"/>
      <c r="L200" s="64"/>
    </row>
    <row r="201" spans="1:12" s="65" customFormat="1" ht="37.5" customHeight="1" hidden="1">
      <c r="A201" s="32"/>
      <c r="B201" s="35"/>
      <c r="C201" s="52" t="s">
        <v>81</v>
      </c>
      <c r="D201" s="60"/>
      <c r="E201" s="61"/>
      <c r="F201" s="61"/>
      <c r="G201" s="62"/>
      <c r="H201" s="62"/>
      <c r="I201" s="62"/>
      <c r="J201" s="62"/>
      <c r="K201" s="3"/>
      <c r="L201" s="64"/>
    </row>
    <row r="202" spans="1:12" s="65" customFormat="1" ht="18.75" hidden="1">
      <c r="A202" s="32"/>
      <c r="B202" s="35">
        <v>80195</v>
      </c>
      <c r="C202" s="65" t="s">
        <v>12</v>
      </c>
      <c r="D202" s="60">
        <v>115300</v>
      </c>
      <c r="E202" s="61">
        <f>E203+E204</f>
        <v>0</v>
      </c>
      <c r="F202" s="61">
        <f>F203+F204</f>
        <v>0</v>
      </c>
      <c r="G202" s="62"/>
      <c r="H202" s="62"/>
      <c r="I202" s="62"/>
      <c r="J202" s="62"/>
      <c r="K202" s="3"/>
      <c r="L202" s="64"/>
    </row>
    <row r="203" spans="1:12" s="65" customFormat="1" ht="18.75" hidden="1">
      <c r="A203" s="32"/>
      <c r="B203" s="35"/>
      <c r="C203" s="52" t="s">
        <v>113</v>
      </c>
      <c r="D203" s="60"/>
      <c r="E203" s="61"/>
      <c r="F203" s="61"/>
      <c r="G203" s="62"/>
      <c r="H203" s="62"/>
      <c r="I203" s="62"/>
      <c r="J203" s="62"/>
      <c r="K203" s="3"/>
      <c r="L203" s="64"/>
    </row>
    <row r="204" spans="1:12" s="65" customFormat="1" ht="37.5" hidden="1">
      <c r="A204" s="32"/>
      <c r="B204" s="35"/>
      <c r="C204" s="52" t="s">
        <v>89</v>
      </c>
      <c r="D204" s="60"/>
      <c r="E204" s="61"/>
      <c r="F204" s="61"/>
      <c r="G204" s="62"/>
      <c r="H204" s="62"/>
      <c r="I204" s="62"/>
      <c r="J204" s="62"/>
      <c r="K204" s="3"/>
      <c r="L204" s="64"/>
    </row>
    <row r="205" spans="1:12" s="65" customFormat="1" ht="18.75" hidden="1">
      <c r="A205" s="32"/>
      <c r="B205" s="35">
        <v>80114</v>
      </c>
      <c r="C205" s="65" t="s">
        <v>49</v>
      </c>
      <c r="D205" s="60">
        <v>264050</v>
      </c>
      <c r="E205" s="61">
        <f>E207</f>
        <v>0</v>
      </c>
      <c r="F205" s="61">
        <f>F206+F207</f>
        <v>0</v>
      </c>
      <c r="G205" s="62"/>
      <c r="H205" s="62"/>
      <c r="I205" s="62"/>
      <c r="J205" s="62"/>
      <c r="K205" s="3"/>
      <c r="L205" s="64"/>
    </row>
    <row r="206" spans="1:12" s="65" customFormat="1" ht="18.75" hidden="1">
      <c r="A206" s="32"/>
      <c r="B206" s="35"/>
      <c r="C206" s="52" t="s">
        <v>88</v>
      </c>
      <c r="D206" s="60"/>
      <c r="E206" s="61"/>
      <c r="F206" s="61"/>
      <c r="G206" s="62"/>
      <c r="H206" s="62"/>
      <c r="I206" s="62"/>
      <c r="J206" s="62"/>
      <c r="K206" s="3"/>
      <c r="L206" s="64"/>
    </row>
    <row r="207" spans="1:12" s="65" customFormat="1" ht="24" customHeight="1" hidden="1">
      <c r="A207" s="32"/>
      <c r="B207" s="35"/>
      <c r="C207" s="52" t="s">
        <v>77</v>
      </c>
      <c r="D207" s="60"/>
      <c r="E207" s="61"/>
      <c r="F207" s="61"/>
      <c r="G207" s="62"/>
      <c r="H207" s="62"/>
      <c r="I207" s="62"/>
      <c r="J207" s="62"/>
      <c r="K207" s="3"/>
      <c r="L207" s="64"/>
    </row>
    <row r="208" spans="1:12" s="65" customFormat="1" ht="18.75" hidden="1">
      <c r="A208" s="32"/>
      <c r="B208" s="35">
        <v>80197</v>
      </c>
      <c r="C208" s="48" t="s">
        <v>50</v>
      </c>
      <c r="D208" s="60">
        <v>13450</v>
      </c>
      <c r="E208" s="61"/>
      <c r="F208" s="61"/>
      <c r="G208" s="62"/>
      <c r="H208" s="62"/>
      <c r="I208" s="62"/>
      <c r="J208" s="62"/>
      <c r="K208" s="3"/>
      <c r="L208" s="64"/>
    </row>
    <row r="209" spans="1:12" s="65" customFormat="1" ht="18.75" hidden="1">
      <c r="A209" s="32"/>
      <c r="B209" s="35"/>
      <c r="C209" s="48"/>
      <c r="D209" s="60"/>
      <c r="E209" s="61"/>
      <c r="F209" s="61"/>
      <c r="G209" s="50"/>
      <c r="H209" s="62"/>
      <c r="I209" s="62"/>
      <c r="J209" s="62"/>
      <c r="K209" s="3"/>
      <c r="L209" s="64"/>
    </row>
    <row r="210" spans="1:12" s="90" customFormat="1" ht="18.75" hidden="1">
      <c r="A210" s="11">
        <v>851</v>
      </c>
      <c r="B210" s="56"/>
      <c r="C210" s="91" t="s">
        <v>51</v>
      </c>
      <c r="D210" s="41">
        <f>+D211+D213+D214+D217</f>
        <v>241000</v>
      </c>
      <c r="E210" s="42">
        <f>E211+E214</f>
        <v>0</v>
      </c>
      <c r="F210" s="42">
        <f>F211+F214</f>
        <v>0</v>
      </c>
      <c r="G210" s="43"/>
      <c r="H210" s="43"/>
      <c r="I210" s="54"/>
      <c r="J210" s="54"/>
      <c r="K210" s="74"/>
      <c r="L210" s="89"/>
    </row>
    <row r="211" spans="1:12" s="65" customFormat="1" ht="18.75" hidden="1">
      <c r="A211" s="32"/>
      <c r="B211" s="35">
        <v>85149</v>
      </c>
      <c r="C211" s="48" t="s">
        <v>52</v>
      </c>
      <c r="D211" s="60">
        <v>46000</v>
      </c>
      <c r="E211" s="61">
        <f>E212</f>
        <v>0</v>
      </c>
      <c r="F211" s="61"/>
      <c r="G211" s="62"/>
      <c r="H211" s="62"/>
      <c r="I211" s="62"/>
      <c r="J211" s="62"/>
      <c r="K211" s="3"/>
      <c r="L211" s="64"/>
    </row>
    <row r="212" spans="1:12" s="65" customFormat="1" ht="37.5" hidden="1">
      <c r="A212" s="32"/>
      <c r="B212" s="35"/>
      <c r="C212" s="52" t="s">
        <v>80</v>
      </c>
      <c r="D212" s="60"/>
      <c r="E212" s="61"/>
      <c r="F212" s="61"/>
      <c r="G212" s="62"/>
      <c r="H212" s="62"/>
      <c r="I212" s="62"/>
      <c r="J212" s="62"/>
      <c r="K212" s="3"/>
      <c r="L212" s="64"/>
    </row>
    <row r="213" spans="1:12" s="65" customFormat="1" ht="18.75" hidden="1">
      <c r="A213" s="32"/>
      <c r="B213" s="35">
        <v>85153</v>
      </c>
      <c r="C213" s="48" t="s">
        <v>53</v>
      </c>
      <c r="D213" s="60">
        <v>9000</v>
      </c>
      <c r="E213" s="61"/>
      <c r="F213" s="61"/>
      <c r="G213" s="62"/>
      <c r="H213" s="62"/>
      <c r="I213" s="62"/>
      <c r="J213" s="62"/>
      <c r="K213" s="3"/>
      <c r="L213" s="64"/>
    </row>
    <row r="214" spans="1:12" s="65" customFormat="1" ht="18.75" hidden="1">
      <c r="A214" s="32"/>
      <c r="B214" s="35">
        <v>85154</v>
      </c>
      <c r="C214" s="48" t="s">
        <v>54</v>
      </c>
      <c r="D214" s="60">
        <v>185000</v>
      </c>
      <c r="E214" s="61">
        <f>E215+E216</f>
        <v>0</v>
      </c>
      <c r="F214" s="61">
        <f>F215+F216</f>
        <v>0</v>
      </c>
      <c r="G214" s="62"/>
      <c r="H214" s="62"/>
      <c r="I214" s="62"/>
      <c r="J214" s="62"/>
      <c r="K214" s="3"/>
      <c r="L214" s="64"/>
    </row>
    <row r="215" spans="1:12" s="65" customFormat="1" ht="37.5" hidden="1">
      <c r="A215" s="32"/>
      <c r="B215" s="35"/>
      <c r="C215" s="52" t="s">
        <v>80</v>
      </c>
      <c r="D215" s="60"/>
      <c r="E215" s="61"/>
      <c r="F215" s="61"/>
      <c r="G215" s="62"/>
      <c r="H215" s="62"/>
      <c r="I215" s="62"/>
      <c r="J215" s="62"/>
      <c r="K215" s="3"/>
      <c r="L215" s="64"/>
    </row>
    <row r="216" spans="1:12" s="65" customFormat="1" ht="18.75" hidden="1">
      <c r="A216" s="32"/>
      <c r="B216" s="35"/>
      <c r="C216" s="52" t="s">
        <v>82</v>
      </c>
      <c r="D216" s="60"/>
      <c r="E216" s="61"/>
      <c r="F216" s="61"/>
      <c r="G216" s="62"/>
      <c r="H216" s="62"/>
      <c r="I216" s="62"/>
      <c r="J216" s="62"/>
      <c r="K216" s="3"/>
      <c r="L216" s="64"/>
    </row>
    <row r="217" spans="1:12" s="65" customFormat="1" ht="18.75" hidden="1">
      <c r="A217" s="32"/>
      <c r="B217" s="35">
        <v>85195</v>
      </c>
      <c r="C217" s="48" t="s">
        <v>12</v>
      </c>
      <c r="D217" s="60">
        <v>1000</v>
      </c>
      <c r="E217" s="61"/>
      <c r="F217" s="61"/>
      <c r="G217" s="62"/>
      <c r="H217" s="62"/>
      <c r="I217" s="62"/>
      <c r="J217" s="62"/>
      <c r="K217" s="3"/>
      <c r="L217" s="64"/>
    </row>
    <row r="218" spans="1:12" s="65" customFormat="1" ht="18.75" hidden="1">
      <c r="A218" s="32"/>
      <c r="B218" s="35"/>
      <c r="C218" s="48"/>
      <c r="D218" s="60"/>
      <c r="E218" s="61"/>
      <c r="F218" s="61"/>
      <c r="G218" s="62"/>
      <c r="H218" s="62"/>
      <c r="I218" s="62"/>
      <c r="J218" s="62"/>
      <c r="K218" s="3"/>
      <c r="L218" s="64"/>
    </row>
    <row r="219" spans="1:12" s="65" customFormat="1" ht="18.75" hidden="1">
      <c r="A219" s="32"/>
      <c r="B219" s="35"/>
      <c r="C219" s="48" t="s">
        <v>77</v>
      </c>
      <c r="D219" s="60"/>
      <c r="E219" s="61"/>
      <c r="F219" s="61"/>
      <c r="G219" s="62"/>
      <c r="H219" s="62"/>
      <c r="I219" s="62"/>
      <c r="J219" s="62"/>
      <c r="K219" s="3"/>
      <c r="L219" s="64"/>
    </row>
    <row r="220" spans="1:12" s="90" customFormat="1" ht="18.75" hidden="1">
      <c r="A220" s="11">
        <v>852</v>
      </c>
      <c r="B220" s="56"/>
      <c r="C220" s="91" t="s">
        <v>55</v>
      </c>
      <c r="D220" s="87">
        <f>+D221+D223+D226+D227+D230+D233+D236+D239+D242</f>
        <v>4744953</v>
      </c>
      <c r="E220" s="88">
        <f>E242</f>
        <v>0</v>
      </c>
      <c r="F220" s="88">
        <f>F242+F236</f>
        <v>0</v>
      </c>
      <c r="G220" s="73"/>
      <c r="H220" s="73"/>
      <c r="I220" s="73"/>
      <c r="J220" s="73"/>
      <c r="K220" s="74"/>
      <c r="L220" s="89"/>
    </row>
    <row r="221" spans="1:12" s="65" customFormat="1" ht="42" customHeight="1" hidden="1">
      <c r="A221" s="32"/>
      <c r="B221" s="35">
        <v>85201</v>
      </c>
      <c r="C221" s="48" t="s">
        <v>56</v>
      </c>
      <c r="D221" s="60">
        <v>25000</v>
      </c>
      <c r="E221" s="61"/>
      <c r="F221" s="61">
        <f>F222</f>
        <v>0</v>
      </c>
      <c r="G221" s="62"/>
      <c r="H221" s="62"/>
      <c r="I221" s="62"/>
      <c r="J221" s="62"/>
      <c r="K221" s="3"/>
      <c r="L221" s="64"/>
    </row>
    <row r="222" spans="1:12" s="65" customFormat="1" ht="23.25" customHeight="1" hidden="1">
      <c r="A222" s="32"/>
      <c r="B222" s="35"/>
      <c r="C222" s="70" t="s">
        <v>104</v>
      </c>
      <c r="D222" s="60"/>
      <c r="E222" s="61"/>
      <c r="F222" s="61"/>
      <c r="G222" s="109"/>
      <c r="H222" s="62"/>
      <c r="I222" s="62"/>
      <c r="J222" s="62"/>
      <c r="K222" s="3"/>
      <c r="L222" s="64"/>
    </row>
    <row r="223" spans="1:12" s="65" customFormat="1" ht="18.75" hidden="1">
      <c r="A223" s="32"/>
      <c r="B223" s="35">
        <v>85212</v>
      </c>
      <c r="C223" s="48" t="s">
        <v>57</v>
      </c>
      <c r="D223" s="60">
        <v>2867662</v>
      </c>
      <c r="E223" s="61"/>
      <c r="F223" s="61"/>
      <c r="G223" s="62"/>
      <c r="H223" s="62"/>
      <c r="I223" s="62"/>
      <c r="J223" s="62"/>
      <c r="K223" s="3"/>
      <c r="L223" s="64"/>
    </row>
    <row r="224" spans="1:12" s="65" customFormat="1" ht="37.5" hidden="1">
      <c r="A224" s="32"/>
      <c r="B224" s="35"/>
      <c r="C224" s="52" t="s">
        <v>81</v>
      </c>
      <c r="D224" s="60"/>
      <c r="E224" s="61"/>
      <c r="F224" s="61"/>
      <c r="G224" s="62"/>
      <c r="H224" s="62"/>
      <c r="I224" s="62"/>
      <c r="J224" s="62"/>
      <c r="K224" s="3"/>
      <c r="L224" s="64"/>
    </row>
    <row r="225" spans="1:12" s="65" customFormat="1" ht="37.5" hidden="1">
      <c r="A225" s="32"/>
      <c r="B225" s="35"/>
      <c r="C225" s="52" t="s">
        <v>80</v>
      </c>
      <c r="D225" s="60"/>
      <c r="E225" s="61"/>
      <c r="F225" s="61"/>
      <c r="G225" s="62"/>
      <c r="H225" s="62"/>
      <c r="I225" s="62"/>
      <c r="J225" s="62"/>
      <c r="K225" s="3"/>
      <c r="L225" s="64"/>
    </row>
    <row r="226" spans="1:12" s="65" customFormat="1" ht="18.75" hidden="1">
      <c r="A226" s="32"/>
      <c r="B226" s="35">
        <v>85213</v>
      </c>
      <c r="C226" s="48" t="s">
        <v>58</v>
      </c>
      <c r="D226" s="60">
        <v>36980</v>
      </c>
      <c r="E226" s="61"/>
      <c r="F226" s="61"/>
      <c r="G226" s="62"/>
      <c r="H226" s="62"/>
      <c r="I226" s="62"/>
      <c r="J226" s="62"/>
      <c r="K226" s="3"/>
      <c r="L226" s="64"/>
    </row>
    <row r="227" spans="1:12" s="65" customFormat="1" ht="18.75" hidden="1">
      <c r="A227" s="32"/>
      <c r="B227" s="35">
        <v>85214</v>
      </c>
      <c r="C227" s="48" t="s">
        <v>59</v>
      </c>
      <c r="D227" s="60">
        <v>693601</v>
      </c>
      <c r="E227" s="61"/>
      <c r="F227" s="61">
        <f>F228+F229</f>
        <v>0</v>
      </c>
      <c r="G227" s="62"/>
      <c r="H227" s="62"/>
      <c r="I227" s="62"/>
      <c r="J227" s="62"/>
      <c r="K227" s="3"/>
      <c r="L227" s="64"/>
    </row>
    <row r="228" spans="1:12" s="65" customFormat="1" ht="37.5" hidden="1">
      <c r="A228" s="32"/>
      <c r="B228" s="35"/>
      <c r="C228" s="52" t="s">
        <v>80</v>
      </c>
      <c r="D228" s="60"/>
      <c r="E228" s="61"/>
      <c r="F228" s="61"/>
      <c r="G228" s="62"/>
      <c r="H228" s="62"/>
      <c r="I228" s="62"/>
      <c r="J228" s="62"/>
      <c r="K228" s="3"/>
      <c r="L228" s="64"/>
    </row>
    <row r="229" spans="1:12" s="65" customFormat="1" ht="18.75" hidden="1">
      <c r="A229" s="32"/>
      <c r="B229" s="35"/>
      <c r="C229" s="52" t="s">
        <v>88</v>
      </c>
      <c r="D229" s="60"/>
      <c r="E229" s="61"/>
      <c r="F229" s="61"/>
      <c r="G229" s="62"/>
      <c r="H229" s="62"/>
      <c r="I229" s="62"/>
      <c r="J229" s="62"/>
      <c r="K229" s="3"/>
      <c r="L229" s="64"/>
    </row>
    <row r="230" spans="1:12" s="65" customFormat="1" ht="18.75" hidden="1">
      <c r="A230" s="32"/>
      <c r="B230" s="35">
        <v>85278</v>
      </c>
      <c r="C230" s="48" t="s">
        <v>91</v>
      </c>
      <c r="D230" s="60">
        <v>20000</v>
      </c>
      <c r="E230" s="61">
        <f>E231+E232</f>
        <v>0</v>
      </c>
      <c r="F230" s="61">
        <f>F231+F232</f>
        <v>0</v>
      </c>
      <c r="G230" s="62"/>
      <c r="H230" s="62"/>
      <c r="I230" s="62"/>
      <c r="J230" s="62"/>
      <c r="K230" s="3"/>
      <c r="L230" s="64"/>
    </row>
    <row r="231" spans="1:12" s="65" customFormat="1" ht="37.5" hidden="1">
      <c r="A231" s="32"/>
      <c r="B231" s="35"/>
      <c r="C231" s="52" t="s">
        <v>80</v>
      </c>
      <c r="D231" s="60"/>
      <c r="E231" s="61"/>
      <c r="F231" s="61"/>
      <c r="G231" s="62"/>
      <c r="H231" s="62"/>
      <c r="I231" s="62"/>
      <c r="J231" s="62"/>
      <c r="K231" s="3"/>
      <c r="L231" s="64"/>
    </row>
    <row r="232" spans="1:12" s="65" customFormat="1" ht="18.75" hidden="1">
      <c r="A232" s="32"/>
      <c r="B232" s="35"/>
      <c r="C232" s="52" t="s">
        <v>88</v>
      </c>
      <c r="D232" s="60"/>
      <c r="E232" s="61"/>
      <c r="F232" s="61"/>
      <c r="G232" s="62"/>
      <c r="H232" s="62"/>
      <c r="I232" s="62"/>
      <c r="J232" s="62"/>
      <c r="K232" s="3"/>
      <c r="L232" s="64"/>
    </row>
    <row r="233" spans="1:12" s="65" customFormat="1" ht="18.75" hidden="1">
      <c r="A233" s="32"/>
      <c r="B233" s="35">
        <v>85216</v>
      </c>
      <c r="C233" s="48" t="s">
        <v>107</v>
      </c>
      <c r="D233" s="60"/>
      <c r="E233" s="61"/>
      <c r="F233" s="61">
        <f>F234+F235</f>
        <v>0</v>
      </c>
      <c r="G233" s="62"/>
      <c r="H233" s="62"/>
      <c r="I233" s="62"/>
      <c r="J233" s="62"/>
      <c r="K233" s="3"/>
      <c r="L233" s="64"/>
    </row>
    <row r="234" spans="1:12" s="65" customFormat="1" ht="18.75" hidden="1">
      <c r="A234" s="32"/>
      <c r="B234" s="35"/>
      <c r="C234" s="52" t="s">
        <v>88</v>
      </c>
      <c r="D234" s="60"/>
      <c r="E234" s="61"/>
      <c r="F234" s="61"/>
      <c r="G234" s="62"/>
      <c r="H234" s="62"/>
      <c r="I234" s="62"/>
      <c r="J234" s="62"/>
      <c r="K234" s="3"/>
      <c r="L234" s="64"/>
    </row>
    <row r="235" spans="1:12" s="65" customFormat="1" ht="37.5" hidden="1">
      <c r="A235" s="32"/>
      <c r="B235" s="35"/>
      <c r="C235" s="52" t="s">
        <v>81</v>
      </c>
      <c r="D235" s="60"/>
      <c r="E235" s="61"/>
      <c r="F235" s="61"/>
      <c r="G235" s="62"/>
      <c r="H235" s="62"/>
      <c r="I235" s="62"/>
      <c r="J235" s="62"/>
      <c r="K235" s="3"/>
      <c r="L235" s="64"/>
    </row>
    <row r="236" spans="1:12" s="65" customFormat="1" ht="18.75" hidden="1">
      <c r="A236" s="32"/>
      <c r="B236" s="35">
        <v>85219</v>
      </c>
      <c r="C236" s="48" t="s">
        <v>60</v>
      </c>
      <c r="D236" s="60">
        <v>779532</v>
      </c>
      <c r="E236" s="61">
        <f>E237+E238</f>
        <v>0</v>
      </c>
      <c r="F236" s="61">
        <f>F237+F238</f>
        <v>0</v>
      </c>
      <c r="G236" s="62"/>
      <c r="H236" s="62"/>
      <c r="I236" s="62"/>
      <c r="J236" s="62"/>
      <c r="K236" s="3"/>
      <c r="L236" s="64"/>
    </row>
    <row r="237" spans="1:12" s="65" customFormat="1" ht="37.5" hidden="1">
      <c r="A237" s="32"/>
      <c r="B237" s="35"/>
      <c r="C237" s="52" t="s">
        <v>129</v>
      </c>
      <c r="D237" s="60"/>
      <c r="E237" s="61"/>
      <c r="F237" s="61"/>
      <c r="G237" s="62"/>
      <c r="H237" s="62"/>
      <c r="I237" s="62"/>
      <c r="J237" s="62"/>
      <c r="K237" s="3"/>
      <c r="L237" s="64"/>
    </row>
    <row r="238" spans="1:12" s="65" customFormat="1" ht="37.5" hidden="1">
      <c r="A238" s="32"/>
      <c r="B238" s="35"/>
      <c r="C238" s="52" t="s">
        <v>80</v>
      </c>
      <c r="D238" s="60"/>
      <c r="E238" s="61"/>
      <c r="F238" s="61"/>
      <c r="G238" s="62"/>
      <c r="H238" s="62"/>
      <c r="I238" s="62"/>
      <c r="J238" s="62"/>
      <c r="K238" s="3"/>
      <c r="L238" s="64"/>
    </row>
    <row r="239" spans="1:12" s="65" customFormat="1" ht="18.75" hidden="1">
      <c r="A239" s="32"/>
      <c r="B239" s="35">
        <v>85228</v>
      </c>
      <c r="C239" s="48" t="s">
        <v>61</v>
      </c>
      <c r="D239" s="60">
        <v>116010</v>
      </c>
      <c r="E239" s="61"/>
      <c r="F239" s="61"/>
      <c r="G239" s="62"/>
      <c r="H239" s="62"/>
      <c r="I239" s="62"/>
      <c r="J239" s="62"/>
      <c r="K239" s="3"/>
      <c r="L239" s="64"/>
    </row>
    <row r="240" spans="1:12" s="65" customFormat="1" ht="18.75" hidden="1">
      <c r="A240" s="32"/>
      <c r="B240" s="35">
        <v>85278</v>
      </c>
      <c r="C240" s="53" t="s">
        <v>87</v>
      </c>
      <c r="D240" s="60"/>
      <c r="E240" s="61"/>
      <c r="F240" s="61">
        <f>F241</f>
        <v>0</v>
      </c>
      <c r="G240" s="62"/>
      <c r="H240" s="62"/>
      <c r="I240" s="62"/>
      <c r="J240" s="62"/>
      <c r="K240" s="3"/>
      <c r="L240" s="64"/>
    </row>
    <row r="241" spans="1:12" s="65" customFormat="1" ht="18.75" hidden="1">
      <c r="A241" s="32"/>
      <c r="B241" s="35"/>
      <c r="C241" s="52" t="s">
        <v>75</v>
      </c>
      <c r="D241" s="60"/>
      <c r="E241" s="61"/>
      <c r="F241" s="61"/>
      <c r="G241" s="62"/>
      <c r="H241" s="62"/>
      <c r="I241" s="62"/>
      <c r="J241" s="62"/>
      <c r="K241" s="3"/>
      <c r="L241" s="64"/>
    </row>
    <row r="242" spans="1:12" s="65" customFormat="1" ht="18.75" hidden="1">
      <c r="A242" s="32"/>
      <c r="B242" s="35">
        <v>85295</v>
      </c>
      <c r="C242" s="48" t="s">
        <v>12</v>
      </c>
      <c r="D242" s="60">
        <v>206168</v>
      </c>
      <c r="E242" s="61">
        <f>E243+E244</f>
        <v>0</v>
      </c>
      <c r="F242" s="61">
        <f>F243+F244+F253</f>
        <v>0</v>
      </c>
      <c r="G242" s="62"/>
      <c r="H242" s="62"/>
      <c r="I242" s="62"/>
      <c r="J242" s="62"/>
      <c r="K242" s="3"/>
      <c r="L242" s="64"/>
    </row>
    <row r="243" spans="1:12" s="65" customFormat="1" ht="18.75" hidden="1">
      <c r="A243" s="32"/>
      <c r="B243" s="35"/>
      <c r="C243" s="52" t="s">
        <v>75</v>
      </c>
      <c r="D243" s="60"/>
      <c r="E243" s="61"/>
      <c r="F243" s="61"/>
      <c r="G243" s="62"/>
      <c r="H243" s="62"/>
      <c r="I243" s="62"/>
      <c r="J243" s="62"/>
      <c r="K243" s="3"/>
      <c r="L243" s="64"/>
    </row>
    <row r="244" spans="1:12" s="65" customFormat="1" ht="37.5" hidden="1">
      <c r="A244" s="32"/>
      <c r="B244" s="35"/>
      <c r="C244" s="52" t="s">
        <v>80</v>
      </c>
      <c r="D244" s="60"/>
      <c r="E244" s="61"/>
      <c r="F244" s="61"/>
      <c r="G244" s="62"/>
      <c r="H244" s="62"/>
      <c r="I244" s="62"/>
      <c r="J244" s="62"/>
      <c r="K244" s="3"/>
      <c r="L244" s="64"/>
    </row>
    <row r="245" spans="1:12" s="90" customFormat="1" ht="18.75" hidden="1">
      <c r="A245" s="11">
        <v>854</v>
      </c>
      <c r="B245" s="56"/>
      <c r="C245" s="90" t="s">
        <v>62</v>
      </c>
      <c r="D245" s="87">
        <f>SUM(D247:D249)</f>
        <v>195878</v>
      </c>
      <c r="E245" s="88">
        <f>E247</f>
        <v>0</v>
      </c>
      <c r="F245" s="88"/>
      <c r="G245" s="73"/>
      <c r="H245" s="73"/>
      <c r="I245" s="73"/>
      <c r="J245" s="73"/>
      <c r="K245" s="74"/>
      <c r="L245" s="89"/>
    </row>
    <row r="246" spans="1:12" s="65" customFormat="1" ht="18.75" hidden="1">
      <c r="A246" s="32"/>
      <c r="B246" s="35"/>
      <c r="D246" s="60"/>
      <c r="E246" s="61"/>
      <c r="F246" s="61"/>
      <c r="G246" s="62"/>
      <c r="H246" s="62"/>
      <c r="I246" s="62"/>
      <c r="J246" s="62"/>
      <c r="K246" s="3"/>
      <c r="L246" s="64"/>
    </row>
    <row r="247" spans="1:12" s="65" customFormat="1" ht="18.75" hidden="1">
      <c r="A247" s="32"/>
      <c r="B247" s="35">
        <v>85401</v>
      </c>
      <c r="C247" s="65" t="s">
        <v>63</v>
      </c>
      <c r="D247" s="60">
        <v>95500</v>
      </c>
      <c r="E247" s="61">
        <f>E248</f>
        <v>0</v>
      </c>
      <c r="F247" s="61"/>
      <c r="G247" s="62"/>
      <c r="H247" s="62"/>
      <c r="I247" s="62"/>
      <c r="J247" s="62"/>
      <c r="K247" s="3"/>
      <c r="L247" s="64"/>
    </row>
    <row r="248" spans="1:12" s="65" customFormat="1" ht="37.5" hidden="1">
      <c r="A248" s="32"/>
      <c r="B248" s="35"/>
      <c r="C248" s="52" t="s">
        <v>81</v>
      </c>
      <c r="D248" s="60"/>
      <c r="E248" s="61"/>
      <c r="F248" s="61"/>
      <c r="G248" s="62"/>
      <c r="H248" s="62"/>
      <c r="I248" s="62"/>
      <c r="J248" s="62"/>
      <c r="K248" s="3"/>
      <c r="L248" s="64"/>
    </row>
    <row r="249" spans="1:12" s="65" customFormat="1" ht="18.75" hidden="1">
      <c r="A249" s="32"/>
      <c r="B249" s="35">
        <v>85415</v>
      </c>
      <c r="C249" s="65" t="s">
        <v>64</v>
      </c>
      <c r="D249" s="60">
        <v>100378</v>
      </c>
      <c r="E249" s="61">
        <f>E250</f>
        <v>0</v>
      </c>
      <c r="F249" s="61"/>
      <c r="G249" s="62"/>
      <c r="H249" s="62"/>
      <c r="I249" s="62"/>
      <c r="J249" s="62"/>
      <c r="K249" s="3"/>
      <c r="L249" s="64"/>
    </row>
    <row r="250" spans="1:12" s="65" customFormat="1" ht="18.75" hidden="1">
      <c r="A250" s="32"/>
      <c r="B250" s="35"/>
      <c r="C250" s="52" t="s">
        <v>102</v>
      </c>
      <c r="D250" s="60"/>
      <c r="E250" s="61"/>
      <c r="F250" s="61"/>
      <c r="G250" s="62"/>
      <c r="H250" s="62"/>
      <c r="I250" s="62"/>
      <c r="J250" s="62"/>
      <c r="K250" s="3"/>
      <c r="L250" s="64"/>
    </row>
    <row r="251" spans="1:12" s="65" customFormat="1" ht="18.75" hidden="1">
      <c r="A251" s="32"/>
      <c r="B251" s="35">
        <v>85495</v>
      </c>
      <c r="C251" s="65" t="s">
        <v>12</v>
      </c>
      <c r="D251" s="60">
        <v>0</v>
      </c>
      <c r="E251" s="61"/>
      <c r="F251" s="61"/>
      <c r="G251" s="62"/>
      <c r="H251" s="62"/>
      <c r="I251" s="62"/>
      <c r="J251" s="62"/>
      <c r="K251" s="3"/>
      <c r="L251" s="64"/>
    </row>
    <row r="252" spans="1:12" s="65" customFormat="1" ht="18.75" hidden="1">
      <c r="A252" s="32"/>
      <c r="B252" s="35"/>
      <c r="D252" s="92"/>
      <c r="E252" s="59"/>
      <c r="F252" s="59"/>
      <c r="G252" s="3"/>
      <c r="H252" s="3"/>
      <c r="I252" s="3"/>
      <c r="J252" s="3"/>
      <c r="K252" s="3"/>
      <c r="L252" s="64"/>
    </row>
    <row r="253" spans="1:12" s="65" customFormat="1" ht="18.75" hidden="1">
      <c r="A253" s="32"/>
      <c r="B253" s="35"/>
      <c r="C253" s="65" t="s">
        <v>75</v>
      </c>
      <c r="D253" s="92"/>
      <c r="E253" s="59"/>
      <c r="F253" s="61"/>
      <c r="G253" s="3"/>
      <c r="H253" s="3"/>
      <c r="I253" s="3"/>
      <c r="J253" s="3"/>
      <c r="K253" s="3"/>
      <c r="L253" s="64"/>
    </row>
    <row r="254" spans="1:12" s="90" customFormat="1" ht="18.75">
      <c r="A254" s="11">
        <v>900</v>
      </c>
      <c r="B254" s="56"/>
      <c r="C254" s="90" t="s">
        <v>65</v>
      </c>
      <c r="D254" s="87">
        <f>+D257+D259+D262</f>
        <v>1612170</v>
      </c>
      <c r="E254" s="88">
        <f>E255+E257+E262</f>
        <v>6941.84</v>
      </c>
      <c r="F254" s="88">
        <f>F255+F257+F259+F262</f>
        <v>102941.84</v>
      </c>
      <c r="G254" s="73"/>
      <c r="H254" s="73"/>
      <c r="I254" s="74"/>
      <c r="J254" s="73"/>
      <c r="K254" s="74"/>
      <c r="L254" s="89"/>
    </row>
    <row r="255" spans="1:12" s="112" customFormat="1" ht="18.75">
      <c r="A255" s="115"/>
      <c r="B255" s="111">
        <v>90002</v>
      </c>
      <c r="C255" s="112" t="s">
        <v>157</v>
      </c>
      <c r="D255" s="113"/>
      <c r="E255" s="114">
        <f>E256</f>
        <v>0</v>
      </c>
      <c r="F255" s="114">
        <f>F256</f>
        <v>41941.84</v>
      </c>
      <c r="G255" s="116"/>
      <c r="H255" s="116"/>
      <c r="I255" s="117"/>
      <c r="J255" s="116"/>
      <c r="K255" s="117"/>
      <c r="L255" s="118"/>
    </row>
    <row r="256" spans="1:12" s="112" customFormat="1" ht="37.5">
      <c r="A256" s="115"/>
      <c r="B256" s="111"/>
      <c r="C256" s="52" t="s">
        <v>168</v>
      </c>
      <c r="D256" s="113"/>
      <c r="E256" s="114"/>
      <c r="F256" s="114">
        <v>41941.84</v>
      </c>
      <c r="G256" s="116"/>
      <c r="H256" s="116"/>
      <c r="I256" s="117"/>
      <c r="J256" s="116"/>
      <c r="K256" s="117"/>
      <c r="L256" s="118"/>
    </row>
    <row r="257" spans="1:12" s="65" customFormat="1" ht="18.75">
      <c r="A257" s="32"/>
      <c r="B257" s="35">
        <v>90003</v>
      </c>
      <c r="C257" s="65" t="s">
        <v>169</v>
      </c>
      <c r="D257" s="60">
        <v>348970</v>
      </c>
      <c r="E257" s="61">
        <f>E258</f>
        <v>6941.84</v>
      </c>
      <c r="F257" s="61">
        <f>F258</f>
        <v>0</v>
      </c>
      <c r="G257" s="62"/>
      <c r="H257" s="62"/>
      <c r="I257" s="3"/>
      <c r="J257" s="62"/>
      <c r="K257" s="3"/>
      <c r="L257" s="64"/>
    </row>
    <row r="258" spans="1:12" s="65" customFormat="1" ht="37.5">
      <c r="A258" s="32"/>
      <c r="B258" s="35"/>
      <c r="C258" s="52" t="s">
        <v>168</v>
      </c>
      <c r="D258" s="60"/>
      <c r="E258" s="61">
        <v>6941.84</v>
      </c>
      <c r="F258" s="61"/>
      <c r="G258" s="62"/>
      <c r="H258" s="62"/>
      <c r="I258" s="3"/>
      <c r="J258" s="62"/>
      <c r="K258" s="3"/>
      <c r="L258" s="64"/>
    </row>
    <row r="259" spans="1:12" s="65" customFormat="1" ht="18.75">
      <c r="A259" s="32"/>
      <c r="B259" s="35">
        <v>90015</v>
      </c>
      <c r="C259" s="65" t="s">
        <v>66</v>
      </c>
      <c r="D259" s="60">
        <v>767500</v>
      </c>
      <c r="E259" s="61"/>
      <c r="F259" s="61">
        <f>F260+F261</f>
        <v>60000</v>
      </c>
      <c r="G259" s="62"/>
      <c r="H259" s="62"/>
      <c r="I259" s="3"/>
      <c r="J259" s="62"/>
      <c r="K259" s="3"/>
      <c r="L259" s="64"/>
    </row>
    <row r="260" spans="1:12" s="65" customFormat="1" ht="37.5">
      <c r="A260" s="32"/>
      <c r="B260" s="35"/>
      <c r="C260" s="52" t="s">
        <v>80</v>
      </c>
      <c r="D260" s="60"/>
      <c r="E260" s="61"/>
      <c r="F260" s="61">
        <v>60000</v>
      </c>
      <c r="G260" s="62"/>
      <c r="H260" s="62"/>
      <c r="I260" s="3"/>
      <c r="J260" s="62"/>
      <c r="K260" s="3"/>
      <c r="L260" s="64"/>
    </row>
    <row r="261" spans="1:12" s="65" customFormat="1" ht="18.75">
      <c r="A261" s="32"/>
      <c r="B261" s="35"/>
      <c r="C261" s="52" t="s">
        <v>109</v>
      </c>
      <c r="D261" s="60"/>
      <c r="E261" s="61"/>
      <c r="F261" s="61"/>
      <c r="G261" s="62"/>
      <c r="H261" s="62"/>
      <c r="I261" s="3"/>
      <c r="J261" s="62"/>
      <c r="K261" s="3"/>
      <c r="L261" s="64"/>
    </row>
    <row r="262" spans="1:12" s="65" customFormat="1" ht="18.75">
      <c r="A262" s="32"/>
      <c r="B262" s="35">
        <v>90095</v>
      </c>
      <c r="C262" s="65" t="s">
        <v>12</v>
      </c>
      <c r="D262" s="60">
        <v>495700</v>
      </c>
      <c r="E262" s="61">
        <f>E263</f>
        <v>0</v>
      </c>
      <c r="F262" s="61">
        <f>F263</f>
        <v>1000</v>
      </c>
      <c r="G262" s="62"/>
      <c r="H262" s="62"/>
      <c r="I262" s="3"/>
      <c r="J262" s="62"/>
      <c r="K262" s="3"/>
      <c r="L262" s="64"/>
    </row>
    <row r="263" spans="1:12" s="65" customFormat="1" ht="37.5">
      <c r="A263" s="32"/>
      <c r="B263" s="35"/>
      <c r="C263" s="52" t="s">
        <v>80</v>
      </c>
      <c r="D263" s="60"/>
      <c r="E263" s="61"/>
      <c r="F263" s="61">
        <v>1000</v>
      </c>
      <c r="G263" s="62"/>
      <c r="H263" s="62"/>
      <c r="I263" s="3"/>
      <c r="J263" s="62"/>
      <c r="K263" s="3"/>
      <c r="L263" s="64"/>
    </row>
    <row r="264" spans="1:12" s="65" customFormat="1" ht="37.5" hidden="1">
      <c r="A264" s="32"/>
      <c r="B264" s="35"/>
      <c r="C264" s="52" t="s">
        <v>81</v>
      </c>
      <c r="D264" s="60"/>
      <c r="E264" s="61"/>
      <c r="F264" s="61"/>
      <c r="G264" s="62"/>
      <c r="H264" s="62"/>
      <c r="I264" s="3"/>
      <c r="J264" s="62"/>
      <c r="K264" s="3"/>
      <c r="L264" s="64"/>
    </row>
    <row r="265" spans="1:12" s="65" customFormat="1" ht="18.75" hidden="1">
      <c r="A265" s="32"/>
      <c r="B265" s="35"/>
      <c r="C265" s="52" t="s">
        <v>82</v>
      </c>
      <c r="D265" s="60"/>
      <c r="E265" s="61"/>
      <c r="F265" s="61"/>
      <c r="G265" s="62"/>
      <c r="H265" s="62"/>
      <c r="I265" s="3"/>
      <c r="J265" s="62"/>
      <c r="K265" s="3"/>
      <c r="L265" s="64"/>
    </row>
    <row r="266" spans="1:12" s="90" customFormat="1" ht="18.75" hidden="1">
      <c r="A266" s="11">
        <v>921</v>
      </c>
      <c r="B266" s="56"/>
      <c r="C266" s="90" t="s">
        <v>67</v>
      </c>
      <c r="D266" s="87">
        <f>+D269+D271+D273+D275</f>
        <v>773000</v>
      </c>
      <c r="E266" s="88">
        <f>E275</f>
        <v>0</v>
      </c>
      <c r="F266" s="88">
        <f>F275+F273+F271+F269+F267</f>
        <v>0</v>
      </c>
      <c r="G266" s="73"/>
      <c r="H266" s="73"/>
      <c r="I266" s="74"/>
      <c r="J266" s="73"/>
      <c r="K266" s="74"/>
      <c r="L266" s="89"/>
    </row>
    <row r="267" spans="1:12" s="112" customFormat="1" ht="18.75" hidden="1">
      <c r="A267" s="115"/>
      <c r="B267" s="111">
        <v>92108</v>
      </c>
      <c r="C267" s="112" t="s">
        <v>115</v>
      </c>
      <c r="D267" s="113"/>
      <c r="E267" s="114"/>
      <c r="F267" s="114">
        <f>F268</f>
        <v>0</v>
      </c>
      <c r="G267" s="116"/>
      <c r="H267" s="116"/>
      <c r="I267" s="117"/>
      <c r="J267" s="116"/>
      <c r="K267" s="117"/>
      <c r="L267" s="118"/>
    </row>
    <row r="268" spans="1:12" s="112" customFormat="1" ht="18.75" hidden="1">
      <c r="A268" s="115"/>
      <c r="B268" s="111"/>
      <c r="C268" s="52" t="s">
        <v>112</v>
      </c>
      <c r="D268" s="113"/>
      <c r="E268" s="114"/>
      <c r="F268" s="114"/>
      <c r="G268" s="116"/>
      <c r="H268" s="116"/>
      <c r="I268" s="117"/>
      <c r="J268" s="116"/>
      <c r="K268" s="117"/>
      <c r="L268" s="118"/>
    </row>
    <row r="269" spans="1:12" s="65" customFormat="1" ht="18.75" hidden="1">
      <c r="A269" s="32"/>
      <c r="B269" s="35">
        <v>92109</v>
      </c>
      <c r="C269" s="65" t="s">
        <v>68</v>
      </c>
      <c r="D269" s="60">
        <v>426000</v>
      </c>
      <c r="E269" s="61">
        <f>E270</f>
        <v>0</v>
      </c>
      <c r="F269" s="61">
        <f>F270</f>
        <v>0</v>
      </c>
      <c r="G269" s="62"/>
      <c r="H269" s="62"/>
      <c r="I269" s="3"/>
      <c r="J269" s="62"/>
      <c r="K269" s="3"/>
      <c r="L269" s="64"/>
    </row>
    <row r="270" spans="1:12" s="65" customFormat="1" ht="18.75" hidden="1">
      <c r="A270" s="32"/>
      <c r="B270" s="35"/>
      <c r="C270" s="52" t="s">
        <v>82</v>
      </c>
      <c r="D270" s="60"/>
      <c r="E270" s="61"/>
      <c r="F270" s="61"/>
      <c r="G270" s="62"/>
      <c r="H270" s="62"/>
      <c r="I270" s="3"/>
      <c r="J270" s="62"/>
      <c r="K270" s="3"/>
      <c r="L270" s="64"/>
    </row>
    <row r="271" spans="1:12" s="65" customFormat="1" ht="18.75" hidden="1">
      <c r="A271" s="32"/>
      <c r="B271" s="35">
        <v>92116</v>
      </c>
      <c r="C271" s="65" t="s">
        <v>69</v>
      </c>
      <c r="D271" s="60">
        <v>300000</v>
      </c>
      <c r="E271" s="61">
        <f>E272</f>
        <v>0</v>
      </c>
      <c r="F271" s="61">
        <f>F272</f>
        <v>0</v>
      </c>
      <c r="G271" s="3"/>
      <c r="H271" s="62"/>
      <c r="I271" s="3"/>
      <c r="J271" s="62"/>
      <c r="K271" s="3"/>
      <c r="L271" s="64"/>
    </row>
    <row r="272" spans="1:12" s="65" customFormat="1" ht="18.75" hidden="1">
      <c r="A272" s="32"/>
      <c r="B272" s="35"/>
      <c r="C272" s="52" t="s">
        <v>112</v>
      </c>
      <c r="D272" s="60"/>
      <c r="E272" s="61"/>
      <c r="F272" s="61"/>
      <c r="G272" s="3"/>
      <c r="H272" s="62"/>
      <c r="I272" s="3"/>
      <c r="J272" s="62"/>
      <c r="K272" s="3"/>
      <c r="L272" s="64"/>
    </row>
    <row r="273" spans="1:12" s="65" customFormat="1" ht="18.75" hidden="1">
      <c r="A273" s="32"/>
      <c r="B273" s="35">
        <v>92120</v>
      </c>
      <c r="C273" s="65" t="s">
        <v>70</v>
      </c>
      <c r="D273" s="60"/>
      <c r="E273" s="61">
        <f>E274</f>
        <v>0</v>
      </c>
      <c r="F273" s="61">
        <f>F274</f>
        <v>0</v>
      </c>
      <c r="G273" s="3"/>
      <c r="H273" s="62"/>
      <c r="I273" s="3"/>
      <c r="J273" s="62"/>
      <c r="K273" s="3"/>
      <c r="L273" s="64"/>
    </row>
    <row r="274" spans="1:12" s="65" customFormat="1" ht="37.5" hidden="1">
      <c r="A274" s="32"/>
      <c r="B274" s="35"/>
      <c r="C274" s="52" t="s">
        <v>90</v>
      </c>
      <c r="D274" s="60"/>
      <c r="E274" s="61"/>
      <c r="F274" s="61"/>
      <c r="G274" s="3"/>
      <c r="H274" s="62"/>
      <c r="I274" s="3"/>
      <c r="J274" s="62"/>
      <c r="K274" s="3"/>
      <c r="L274" s="64"/>
    </row>
    <row r="275" spans="1:12" s="65" customFormat="1" ht="18.75" hidden="1">
      <c r="A275" s="32"/>
      <c r="B275" s="35">
        <v>92195</v>
      </c>
      <c r="C275" s="65" t="s">
        <v>12</v>
      </c>
      <c r="D275" s="60">
        <v>47000</v>
      </c>
      <c r="E275" s="61">
        <f>E276</f>
        <v>0</v>
      </c>
      <c r="F275" s="61">
        <f>F276+F277</f>
        <v>0</v>
      </c>
      <c r="G275" s="3"/>
      <c r="H275" s="62"/>
      <c r="I275" s="3"/>
      <c r="J275" s="62"/>
      <c r="K275" s="3"/>
      <c r="L275" s="64"/>
    </row>
    <row r="276" spans="1:12" s="65" customFormat="1" ht="37.5" hidden="1">
      <c r="A276" s="32"/>
      <c r="B276" s="35"/>
      <c r="C276" s="52" t="s">
        <v>90</v>
      </c>
      <c r="D276" s="60"/>
      <c r="E276" s="61"/>
      <c r="F276" s="61"/>
      <c r="G276" s="3"/>
      <c r="H276" s="62"/>
      <c r="I276" s="3"/>
      <c r="J276" s="62"/>
      <c r="K276" s="3"/>
      <c r="L276" s="64"/>
    </row>
    <row r="277" spans="1:12" s="65" customFormat="1" ht="18.75" hidden="1">
      <c r="A277" s="32"/>
      <c r="B277" s="35"/>
      <c r="C277" s="52" t="s">
        <v>82</v>
      </c>
      <c r="D277" s="60"/>
      <c r="E277" s="61"/>
      <c r="F277" s="61"/>
      <c r="G277" s="3"/>
      <c r="H277" s="62"/>
      <c r="I277" s="3"/>
      <c r="J277" s="62"/>
      <c r="K277" s="3"/>
      <c r="L277" s="64"/>
    </row>
    <row r="278" spans="1:12" s="90" customFormat="1" ht="18.75" hidden="1">
      <c r="A278" s="11">
        <v>926</v>
      </c>
      <c r="B278" s="56"/>
      <c r="C278" s="90" t="s">
        <v>71</v>
      </c>
      <c r="D278" s="87">
        <f>+D279+D283</f>
        <v>292980</v>
      </c>
      <c r="E278" s="88">
        <f>E279</f>
        <v>0</v>
      </c>
      <c r="F278" s="88">
        <f>F279+F283</f>
        <v>0</v>
      </c>
      <c r="G278" s="74"/>
      <c r="H278" s="73"/>
      <c r="I278" s="74"/>
      <c r="J278" s="73"/>
      <c r="K278" s="74"/>
      <c r="L278" s="89"/>
    </row>
    <row r="279" spans="1:12" s="65" customFormat="1" ht="18.75" hidden="1">
      <c r="A279" s="32"/>
      <c r="B279" s="35">
        <v>92601</v>
      </c>
      <c r="C279" s="65" t="s">
        <v>72</v>
      </c>
      <c r="D279" s="60">
        <v>105000</v>
      </c>
      <c r="E279" s="61">
        <f>E280+E282</f>
        <v>0</v>
      </c>
      <c r="F279" s="61">
        <f>F280+F282+F281</f>
        <v>0</v>
      </c>
      <c r="G279" s="3"/>
      <c r="H279" s="62"/>
      <c r="I279" s="3"/>
      <c r="J279" s="62"/>
      <c r="K279" s="3"/>
      <c r="L279" s="64"/>
    </row>
    <row r="280" spans="1:12" s="65" customFormat="1" ht="18.75" hidden="1">
      <c r="A280" s="32"/>
      <c r="B280" s="35"/>
      <c r="C280" s="52" t="s">
        <v>109</v>
      </c>
      <c r="D280" s="60"/>
      <c r="E280" s="61"/>
      <c r="F280" s="61"/>
      <c r="G280" s="3"/>
      <c r="H280" s="62"/>
      <c r="I280" s="3"/>
      <c r="J280" s="62"/>
      <c r="K280" s="3"/>
      <c r="L280" s="64"/>
    </row>
    <row r="281" spans="1:12" s="65" customFormat="1" ht="37.5" hidden="1">
      <c r="A281" s="32"/>
      <c r="B281" s="35"/>
      <c r="C281" s="52" t="s">
        <v>80</v>
      </c>
      <c r="D281" s="60"/>
      <c r="E281" s="61"/>
      <c r="F281" s="61"/>
      <c r="G281" s="3"/>
      <c r="H281" s="62"/>
      <c r="I281" s="3"/>
      <c r="J281" s="62"/>
      <c r="K281" s="3"/>
      <c r="L281" s="64"/>
    </row>
    <row r="282" spans="1:12" s="65" customFormat="1" ht="18.75" hidden="1">
      <c r="A282" s="32"/>
      <c r="B282" s="35"/>
      <c r="C282" s="52" t="s">
        <v>109</v>
      </c>
      <c r="D282" s="60"/>
      <c r="E282" s="61"/>
      <c r="F282" s="61"/>
      <c r="G282" s="3"/>
      <c r="H282" s="62"/>
      <c r="I282" s="3"/>
      <c r="J282" s="62"/>
      <c r="K282" s="3"/>
      <c r="L282" s="64"/>
    </row>
    <row r="283" spans="1:12" s="65" customFormat="1" ht="18.75" hidden="1">
      <c r="A283" s="32"/>
      <c r="B283" s="35">
        <v>92605</v>
      </c>
      <c r="C283" s="65" t="s">
        <v>73</v>
      </c>
      <c r="D283" s="60">
        <v>187980</v>
      </c>
      <c r="E283" s="61">
        <f>E284+E285</f>
        <v>0</v>
      </c>
      <c r="F283" s="61">
        <f>F284+F285</f>
        <v>0</v>
      </c>
      <c r="G283" s="3"/>
      <c r="H283" s="62"/>
      <c r="I283" s="3"/>
      <c r="J283" s="62"/>
      <c r="K283" s="3"/>
      <c r="L283" s="64"/>
    </row>
    <row r="284" spans="1:12" s="65" customFormat="1" ht="37.5" hidden="1">
      <c r="A284" s="32"/>
      <c r="B284" s="35"/>
      <c r="C284" s="52" t="s">
        <v>81</v>
      </c>
      <c r="D284" s="60"/>
      <c r="E284" s="61"/>
      <c r="F284" s="61"/>
      <c r="G284" s="3"/>
      <c r="H284" s="62"/>
      <c r="I284" s="3"/>
      <c r="J284" s="62"/>
      <c r="K284" s="3"/>
      <c r="L284" s="64"/>
    </row>
    <row r="285" spans="1:12" s="65" customFormat="1" ht="18.75" hidden="1">
      <c r="A285" s="32"/>
      <c r="B285" s="35"/>
      <c r="C285" s="52" t="s">
        <v>82</v>
      </c>
      <c r="D285" s="60"/>
      <c r="E285" s="61"/>
      <c r="F285" s="61"/>
      <c r="G285" s="3"/>
      <c r="H285" s="62"/>
      <c r="I285" s="3"/>
      <c r="J285" s="62"/>
      <c r="K285" s="3"/>
      <c r="L285" s="64"/>
    </row>
    <row r="286" spans="1:12" s="90" customFormat="1" ht="19.5">
      <c r="A286" s="93"/>
      <c r="B286" s="94"/>
      <c r="C286" s="95" t="s">
        <v>74</v>
      </c>
      <c r="D286" s="96" t="e">
        <f>+D278+D266+D254+D245+D220+D210+D174+D166+D163+D148+D142+D128+D123+D102+D98+D58</f>
        <v>#REF!</v>
      </c>
      <c r="E286" s="97">
        <f>E58+E123+E128+E174+E254+E266+E220+E278+E148+E102+E98</f>
        <v>130941.84</v>
      </c>
      <c r="F286" s="97">
        <f>F58+F123+F128+F174+F254+F266+F220+F98+F117+F102+F148</f>
        <v>130941.84</v>
      </c>
      <c r="G286" s="98">
        <f>F286-E286</f>
        <v>0</v>
      </c>
      <c r="H286" s="98">
        <f>G286-F48</f>
        <v>0</v>
      </c>
      <c r="I286" s="98"/>
      <c r="J286" s="98"/>
      <c r="K286" s="74"/>
      <c r="L286" s="89"/>
    </row>
    <row r="287" spans="1:10" ht="10.5" customHeight="1">
      <c r="A287" s="27"/>
      <c r="B287" s="3"/>
      <c r="C287" s="3"/>
      <c r="D287" s="3"/>
      <c r="E287" s="62"/>
      <c r="J287" s="62"/>
    </row>
    <row r="288" spans="1:10" ht="18.75" hidden="1">
      <c r="A288" s="342" t="s">
        <v>92</v>
      </c>
      <c r="B288" s="342"/>
      <c r="C288" s="342"/>
      <c r="D288" s="3"/>
      <c r="E288" s="62"/>
      <c r="J288" s="62"/>
    </row>
    <row r="289" spans="1:10" ht="2.25" customHeight="1" hidden="1">
      <c r="A289" s="27"/>
      <c r="B289" s="3"/>
      <c r="C289" s="3"/>
      <c r="D289" s="3"/>
      <c r="J289" s="62"/>
    </row>
    <row r="290" spans="1:10" ht="8.25" customHeight="1" hidden="1">
      <c r="A290" s="27"/>
      <c r="B290" s="3"/>
      <c r="C290" s="3"/>
      <c r="D290" s="3"/>
      <c r="J290" s="62"/>
    </row>
    <row r="291" spans="1:10" s="74" customFormat="1" ht="18.75" hidden="1">
      <c r="A291" s="11"/>
      <c r="B291" s="76" t="s">
        <v>93</v>
      </c>
      <c r="C291" s="76"/>
      <c r="D291" s="76"/>
      <c r="E291" s="76" t="s">
        <v>78</v>
      </c>
      <c r="F291" s="76" t="s">
        <v>79</v>
      </c>
      <c r="J291" s="73"/>
    </row>
    <row r="292" spans="1:10" ht="18.75" hidden="1">
      <c r="A292" s="32"/>
      <c r="B292" s="59"/>
      <c r="C292" s="59"/>
      <c r="D292" s="59"/>
      <c r="E292" s="59"/>
      <c r="F292" s="59"/>
      <c r="J292" s="62"/>
    </row>
    <row r="293" spans="1:10" ht="56.25" hidden="1">
      <c r="A293" s="32"/>
      <c r="B293" s="32">
        <v>903</v>
      </c>
      <c r="C293" s="99" t="s">
        <v>96</v>
      </c>
      <c r="D293" s="59"/>
      <c r="E293" s="61"/>
      <c r="F293" s="61"/>
      <c r="J293" s="62"/>
    </row>
    <row r="294" spans="1:10" ht="56.25" hidden="1">
      <c r="A294" s="296"/>
      <c r="B294" s="32">
        <v>902</v>
      </c>
      <c r="C294" s="333" t="s">
        <v>152</v>
      </c>
      <c r="D294" s="59"/>
      <c r="E294" s="61"/>
      <c r="F294" s="61"/>
      <c r="J294" s="62"/>
    </row>
    <row r="295" spans="1:10" ht="38.25" hidden="1">
      <c r="A295" s="357"/>
      <c r="B295" s="32">
        <v>952</v>
      </c>
      <c r="C295" s="100" t="s">
        <v>94</v>
      </c>
      <c r="D295" s="59"/>
      <c r="E295" s="61"/>
      <c r="F295" s="61"/>
      <c r="G295" s="104"/>
      <c r="J295" s="62"/>
    </row>
    <row r="296" spans="1:10" ht="18.75" hidden="1">
      <c r="A296" s="358"/>
      <c r="B296" s="32">
        <v>950</v>
      </c>
      <c r="C296" s="100" t="s">
        <v>108</v>
      </c>
      <c r="D296" s="59"/>
      <c r="E296" s="61"/>
      <c r="F296" s="61"/>
      <c r="J296" s="62"/>
    </row>
    <row r="297" spans="1:10" s="104" customFormat="1" ht="18" customHeight="1" hidden="1">
      <c r="A297" s="358"/>
      <c r="B297" s="32">
        <v>931</v>
      </c>
      <c r="C297" s="100" t="s">
        <v>156</v>
      </c>
      <c r="D297" s="102"/>
      <c r="E297" s="61"/>
      <c r="F297" s="61"/>
      <c r="J297" s="105"/>
    </row>
    <row r="298" spans="1:10" s="104" customFormat="1" ht="15.75" customHeight="1" hidden="1">
      <c r="A298" s="359"/>
      <c r="B298" s="110"/>
      <c r="C298" s="101"/>
      <c r="D298" s="102"/>
      <c r="E298" s="103"/>
      <c r="F298" s="61"/>
      <c r="J298" s="105"/>
    </row>
    <row r="299" spans="1:10" ht="18.75" hidden="1">
      <c r="A299" s="347" t="s">
        <v>74</v>
      </c>
      <c r="B299" s="360"/>
      <c r="C299" s="349"/>
      <c r="D299" s="59"/>
      <c r="E299" s="61">
        <f>E294+E296</f>
        <v>0</v>
      </c>
      <c r="F299" s="61">
        <f>F294+F295+F297</f>
        <v>0</v>
      </c>
      <c r="G299" s="62"/>
      <c r="H299" s="62"/>
      <c r="J299" s="62"/>
    </row>
    <row r="300" spans="1:10" ht="30.75" customHeight="1">
      <c r="A300" s="27"/>
      <c r="B300" s="3"/>
      <c r="C300" s="3"/>
      <c r="D300" s="3"/>
      <c r="G300" s="62"/>
      <c r="J300" s="62"/>
    </row>
    <row r="301" spans="1:10" ht="18.75" hidden="1">
      <c r="A301" s="342" t="s">
        <v>97</v>
      </c>
      <c r="B301" s="342"/>
      <c r="C301" s="342"/>
      <c r="D301" s="3"/>
      <c r="E301" s="62"/>
      <c r="H301" s="62"/>
      <c r="J301" s="62"/>
    </row>
    <row r="302" spans="1:10" ht="27" customHeight="1" hidden="1">
      <c r="A302" s="27"/>
      <c r="B302" s="3"/>
      <c r="C302" s="3"/>
      <c r="D302" s="3"/>
      <c r="J302" s="62"/>
    </row>
    <row r="303" spans="1:10" s="74" customFormat="1" ht="18.75" hidden="1">
      <c r="A303" s="11"/>
      <c r="B303" s="76" t="s">
        <v>93</v>
      </c>
      <c r="C303" s="76"/>
      <c r="D303" s="76"/>
      <c r="E303" s="76" t="s">
        <v>78</v>
      </c>
      <c r="F303" s="76" t="s">
        <v>79</v>
      </c>
      <c r="J303" s="73"/>
    </row>
    <row r="304" spans="1:10" s="326" customFormat="1" ht="18.75" hidden="1">
      <c r="A304" s="324"/>
      <c r="B304" s="325"/>
      <c r="C304" s="325"/>
      <c r="D304" s="325"/>
      <c r="E304" s="325"/>
      <c r="F304" s="325"/>
      <c r="J304" s="327"/>
    </row>
    <row r="305" spans="1:10" s="3" customFormat="1" ht="18.75" hidden="1">
      <c r="A305" s="32"/>
      <c r="B305" s="32">
        <v>991</v>
      </c>
      <c r="C305" s="59" t="s">
        <v>150</v>
      </c>
      <c r="D305" s="59"/>
      <c r="E305" s="61"/>
      <c r="F305" s="61"/>
      <c r="J305" s="62"/>
    </row>
    <row r="306" spans="1:10" s="3" customFormat="1" ht="37.5" hidden="1">
      <c r="A306" s="32"/>
      <c r="B306" s="32">
        <v>962</v>
      </c>
      <c r="C306" s="99" t="s">
        <v>151</v>
      </c>
      <c r="D306" s="59"/>
      <c r="E306" s="59"/>
      <c r="F306" s="61"/>
      <c r="J306" s="62"/>
    </row>
    <row r="307" spans="1:25" s="3" customFormat="1" ht="18.75" hidden="1">
      <c r="A307" s="32"/>
      <c r="B307" s="32">
        <v>992</v>
      </c>
      <c r="C307" s="59" t="s">
        <v>95</v>
      </c>
      <c r="D307" s="59"/>
      <c r="E307" s="61"/>
      <c r="F307" s="61"/>
      <c r="H307" s="62"/>
      <c r="J307" s="62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s="3" customFormat="1" ht="56.25" hidden="1">
      <c r="A308" s="32"/>
      <c r="B308" s="32">
        <v>963</v>
      </c>
      <c r="C308" s="99" t="s">
        <v>103</v>
      </c>
      <c r="D308" s="59"/>
      <c r="E308" s="61"/>
      <c r="F308" s="61"/>
      <c r="J308" s="62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10" s="3" customFormat="1" ht="18.75" hidden="1">
      <c r="A309" s="347" t="s">
        <v>74</v>
      </c>
      <c r="B309" s="348"/>
      <c r="C309" s="349"/>
      <c r="D309" s="59"/>
      <c r="E309" s="61">
        <f>E305+E307+E308+E306</f>
        <v>0</v>
      </c>
      <c r="F309" s="61">
        <f>F305+F307+F308+F306</f>
        <v>0</v>
      </c>
      <c r="G309" s="62"/>
      <c r="H309" s="62"/>
      <c r="J309" s="62"/>
    </row>
    <row r="310" spans="1:25" s="3" customFormat="1" ht="18.75">
      <c r="A310" s="27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s="3" customFormat="1" ht="18.75">
      <c r="A311" s="27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s="3" customFormat="1" ht="18.75">
      <c r="A312" s="27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s="3" customFormat="1" ht="18.75">
      <c r="A313" s="27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s="3" customFormat="1" ht="18.75">
      <c r="A314" s="27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s="3" customFormat="1" ht="18.75">
      <c r="A315" s="27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s="3" customFormat="1" ht="18.75">
      <c r="A316" s="27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s="3" customFormat="1" ht="18.75">
      <c r="A317" s="27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s="3" customFormat="1" ht="18.75">
      <c r="A318" s="27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s="3" customFormat="1" ht="18.75">
      <c r="A319" s="27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s="3" customFormat="1" ht="18.75">
      <c r="A320" s="27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s="3" customFormat="1" ht="18.75">
      <c r="A321" s="27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s="3" customFormat="1" ht="18.75">
      <c r="A322" s="27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="3" customFormat="1" ht="18.75">
      <c r="A323" s="27"/>
    </row>
    <row r="324" s="3" customFormat="1" ht="18.75">
      <c r="A324" s="27"/>
    </row>
    <row r="325" s="3" customFormat="1" ht="18.75">
      <c r="A325" s="27"/>
    </row>
    <row r="326" s="3" customFormat="1" ht="18.75">
      <c r="A326" s="27"/>
    </row>
    <row r="327" s="3" customFormat="1" ht="18.75">
      <c r="A327" s="27"/>
    </row>
    <row r="328" s="3" customFormat="1" ht="18.75">
      <c r="A328" s="27"/>
    </row>
    <row r="329" s="3" customFormat="1" ht="19.5" thickBot="1">
      <c r="A329" s="27"/>
    </row>
    <row r="330" spans="1:9" s="3" customFormat="1" ht="18.75">
      <c r="A330" s="27"/>
      <c r="I330" s="331"/>
    </row>
    <row r="331" spans="1:9" s="3" customFormat="1" ht="19.5" thickBot="1">
      <c r="A331" s="27"/>
      <c r="I331" s="332"/>
    </row>
    <row r="332" s="3" customFormat="1" ht="18.75">
      <c r="A332" s="27"/>
    </row>
    <row r="333" s="3" customFormat="1" ht="18.75">
      <c r="A333" s="27"/>
    </row>
    <row r="334" s="3" customFormat="1" ht="18.75">
      <c r="A334" s="27"/>
    </row>
    <row r="335" s="3" customFormat="1" ht="18.75">
      <c r="A335" s="27"/>
    </row>
    <row r="336" s="3" customFormat="1" ht="18.75">
      <c r="A336" s="27"/>
    </row>
    <row r="337" s="3" customFormat="1" ht="18.75">
      <c r="A337" s="27"/>
    </row>
    <row r="338" s="3" customFormat="1" ht="18.75">
      <c r="A338" s="27"/>
    </row>
    <row r="339" s="3" customFormat="1" ht="18.75">
      <c r="A339" s="27"/>
    </row>
    <row r="340" s="3" customFormat="1" ht="18.75">
      <c r="A340" s="27"/>
    </row>
    <row r="341" s="3" customFormat="1" ht="18.75">
      <c r="A341" s="27"/>
    </row>
    <row r="342" s="3" customFormat="1" ht="18.75">
      <c r="A342" s="27"/>
    </row>
    <row r="343" s="3" customFormat="1" ht="18.75">
      <c r="A343" s="27"/>
    </row>
    <row r="344" s="3" customFormat="1" ht="18.75">
      <c r="A344" s="27"/>
    </row>
    <row r="345" s="3" customFormat="1" ht="18.75">
      <c r="A345" s="27"/>
    </row>
    <row r="346" s="3" customFormat="1" ht="18.75">
      <c r="A346" s="27"/>
    </row>
    <row r="347" s="3" customFormat="1" ht="18.75">
      <c r="A347" s="27"/>
    </row>
    <row r="348" s="3" customFormat="1" ht="18.75">
      <c r="A348" s="27"/>
    </row>
    <row r="349" s="3" customFormat="1" ht="18.75">
      <c r="A349" s="27"/>
    </row>
    <row r="350" s="3" customFormat="1" ht="18.75">
      <c r="A350" s="27"/>
    </row>
    <row r="351" s="3" customFormat="1" ht="18.75">
      <c r="A351" s="27"/>
    </row>
    <row r="352" s="3" customFormat="1" ht="18.75">
      <c r="A352" s="27"/>
    </row>
    <row r="353" s="3" customFormat="1" ht="18.75">
      <c r="A353" s="27"/>
    </row>
    <row r="354" s="3" customFormat="1" ht="18.75">
      <c r="A354" s="27"/>
    </row>
    <row r="355" s="3" customFormat="1" ht="18.75">
      <c r="A355" s="27"/>
    </row>
    <row r="356" s="3" customFormat="1" ht="18.75">
      <c r="A356" s="27"/>
    </row>
    <row r="357" s="3" customFormat="1" ht="18.75">
      <c r="A357" s="27"/>
    </row>
    <row r="358" s="3" customFormat="1" ht="18.75">
      <c r="A358" s="27"/>
    </row>
    <row r="359" s="3" customFormat="1" ht="18.75">
      <c r="A359" s="27"/>
    </row>
    <row r="360" s="3" customFormat="1" ht="18.75">
      <c r="A360" s="27"/>
    </row>
    <row r="361" s="3" customFormat="1" ht="18.75">
      <c r="A361" s="27"/>
    </row>
    <row r="362" s="3" customFormat="1" ht="18.75">
      <c r="A362" s="27"/>
    </row>
    <row r="363" s="3" customFormat="1" ht="18.75">
      <c r="A363" s="27"/>
    </row>
    <row r="364" s="3" customFormat="1" ht="18.75">
      <c r="A364" s="27"/>
    </row>
    <row r="365" s="3" customFormat="1" ht="18.75">
      <c r="A365" s="27"/>
    </row>
    <row r="366" s="3" customFormat="1" ht="18.75">
      <c r="A366" s="27"/>
    </row>
    <row r="367" s="3" customFormat="1" ht="18.75">
      <c r="A367" s="27"/>
    </row>
    <row r="368" s="3" customFormat="1" ht="18.75">
      <c r="A368" s="27"/>
    </row>
    <row r="369" s="3" customFormat="1" ht="18.75">
      <c r="A369" s="27"/>
    </row>
    <row r="370" s="3" customFormat="1" ht="18.75">
      <c r="A370" s="27"/>
    </row>
    <row r="371" s="3" customFormat="1" ht="18.75">
      <c r="A371" s="27"/>
    </row>
    <row r="372" s="3" customFormat="1" ht="18.75">
      <c r="A372" s="27"/>
    </row>
    <row r="373" s="3" customFormat="1" ht="18.75">
      <c r="A373" s="27"/>
    </row>
    <row r="374" s="3" customFormat="1" ht="18.75">
      <c r="A374" s="27"/>
    </row>
    <row r="375" s="3" customFormat="1" ht="18.75">
      <c r="A375" s="27"/>
    </row>
    <row r="376" s="3" customFormat="1" ht="18.75">
      <c r="A376" s="27"/>
    </row>
    <row r="377" s="3" customFormat="1" ht="18.75">
      <c r="A377" s="27"/>
    </row>
    <row r="378" s="3" customFormat="1" ht="18.75">
      <c r="A378" s="27"/>
    </row>
    <row r="379" s="3" customFormat="1" ht="18.75">
      <c r="A379" s="27"/>
    </row>
    <row r="380" s="3" customFormat="1" ht="18.75">
      <c r="A380" s="27"/>
    </row>
    <row r="381" s="3" customFormat="1" ht="18.75">
      <c r="A381" s="27"/>
    </row>
    <row r="382" s="3" customFormat="1" ht="18.75">
      <c r="A382" s="27"/>
    </row>
    <row r="383" s="3" customFormat="1" ht="18.75">
      <c r="A383" s="27"/>
    </row>
    <row r="384" s="3" customFormat="1" ht="18.75">
      <c r="A384" s="27"/>
    </row>
    <row r="385" s="3" customFormat="1" ht="18.75">
      <c r="A385" s="27"/>
    </row>
    <row r="386" s="3" customFormat="1" ht="18.75">
      <c r="A386" s="27"/>
    </row>
    <row r="387" s="3" customFormat="1" ht="18.75">
      <c r="A387" s="27"/>
    </row>
    <row r="388" s="3" customFormat="1" ht="18.75">
      <c r="A388" s="27"/>
    </row>
    <row r="389" s="3" customFormat="1" ht="18.75">
      <c r="A389" s="27"/>
    </row>
    <row r="390" s="3" customFormat="1" ht="18.75">
      <c r="A390" s="27"/>
    </row>
    <row r="391" s="3" customFormat="1" ht="18.75">
      <c r="A391" s="27"/>
    </row>
    <row r="392" s="3" customFormat="1" ht="18.75">
      <c r="A392" s="27"/>
    </row>
    <row r="393" s="3" customFormat="1" ht="18.75">
      <c r="A393" s="27"/>
    </row>
    <row r="394" s="3" customFormat="1" ht="18.75">
      <c r="A394" s="27"/>
    </row>
    <row r="395" s="3" customFormat="1" ht="18.75">
      <c r="A395" s="27"/>
    </row>
    <row r="396" s="3" customFormat="1" ht="18.75">
      <c r="A396" s="27"/>
    </row>
    <row r="397" s="3" customFormat="1" ht="18.75">
      <c r="A397" s="27"/>
    </row>
    <row r="398" s="3" customFormat="1" ht="18.75">
      <c r="A398" s="27"/>
    </row>
    <row r="399" s="3" customFormat="1" ht="18.75">
      <c r="A399" s="27"/>
    </row>
    <row r="400" s="3" customFormat="1" ht="18.75">
      <c r="A400" s="27"/>
    </row>
    <row r="401" s="3" customFormat="1" ht="18.75">
      <c r="A401" s="27"/>
    </row>
    <row r="402" s="3" customFormat="1" ht="18.75">
      <c r="A402" s="27"/>
    </row>
    <row r="403" s="3" customFormat="1" ht="18.75">
      <c r="A403" s="27"/>
    </row>
    <row r="404" s="3" customFormat="1" ht="18.75">
      <c r="A404" s="27"/>
    </row>
    <row r="405" s="3" customFormat="1" ht="18.75">
      <c r="A405" s="27"/>
    </row>
    <row r="406" s="3" customFormat="1" ht="18.75">
      <c r="A406" s="27"/>
    </row>
    <row r="407" s="3" customFormat="1" ht="18.75">
      <c r="A407" s="27"/>
    </row>
    <row r="408" s="3" customFormat="1" ht="18.75">
      <c r="A408" s="27"/>
    </row>
    <row r="409" s="3" customFormat="1" ht="18.75">
      <c r="A409" s="27"/>
    </row>
    <row r="410" s="3" customFormat="1" ht="18.75">
      <c r="A410" s="27"/>
    </row>
    <row r="411" s="3" customFormat="1" ht="18.75">
      <c r="A411" s="27"/>
    </row>
    <row r="412" s="3" customFormat="1" ht="18.75">
      <c r="A412" s="27"/>
    </row>
    <row r="413" s="3" customFormat="1" ht="18.75">
      <c r="A413" s="27"/>
    </row>
    <row r="414" s="3" customFormat="1" ht="18.75">
      <c r="A414" s="27"/>
    </row>
    <row r="415" s="3" customFormat="1" ht="18.75">
      <c r="A415" s="27"/>
    </row>
    <row r="416" s="3" customFormat="1" ht="18.75">
      <c r="A416" s="27"/>
    </row>
    <row r="417" s="3" customFormat="1" ht="18.75">
      <c r="A417" s="27"/>
    </row>
    <row r="418" s="3" customFormat="1" ht="18.75">
      <c r="A418" s="27"/>
    </row>
    <row r="419" s="3" customFormat="1" ht="18.75">
      <c r="A419" s="27"/>
    </row>
    <row r="420" s="3" customFormat="1" ht="18.75">
      <c r="A420" s="27"/>
    </row>
    <row r="421" s="3" customFormat="1" ht="18.75">
      <c r="A421" s="27"/>
    </row>
    <row r="422" s="3" customFormat="1" ht="18.75">
      <c r="A422" s="27"/>
    </row>
    <row r="423" s="3" customFormat="1" ht="18.75">
      <c r="A423" s="27"/>
    </row>
    <row r="424" s="3" customFormat="1" ht="18.75">
      <c r="A424" s="27"/>
    </row>
    <row r="425" s="3" customFormat="1" ht="18.75">
      <c r="A425" s="27"/>
    </row>
    <row r="426" s="3" customFormat="1" ht="18.75">
      <c r="A426" s="27"/>
    </row>
    <row r="427" s="3" customFormat="1" ht="18.75">
      <c r="A427" s="27"/>
    </row>
    <row r="428" s="3" customFormat="1" ht="18.75">
      <c r="A428" s="27"/>
    </row>
    <row r="429" s="3" customFormat="1" ht="18.75">
      <c r="A429" s="27"/>
    </row>
    <row r="430" s="3" customFormat="1" ht="18.75">
      <c r="A430" s="27"/>
    </row>
    <row r="431" s="3" customFormat="1" ht="18.75">
      <c r="A431" s="27"/>
    </row>
    <row r="432" s="3" customFormat="1" ht="18.75">
      <c r="A432" s="27"/>
    </row>
    <row r="433" s="3" customFormat="1" ht="18.75">
      <c r="A433" s="27"/>
    </row>
    <row r="434" s="3" customFormat="1" ht="18.75">
      <c r="A434" s="27"/>
    </row>
    <row r="435" s="3" customFormat="1" ht="18.75">
      <c r="A435" s="27"/>
    </row>
    <row r="436" s="3" customFormat="1" ht="18.75">
      <c r="A436" s="27"/>
    </row>
    <row r="437" s="3" customFormat="1" ht="18.75">
      <c r="A437" s="27"/>
    </row>
    <row r="438" s="3" customFormat="1" ht="18.75">
      <c r="A438" s="27"/>
    </row>
    <row r="439" s="3" customFormat="1" ht="18.75">
      <c r="A439" s="27"/>
    </row>
    <row r="440" s="3" customFormat="1" ht="18.75">
      <c r="A440" s="27"/>
    </row>
    <row r="441" s="3" customFormat="1" ht="18.75">
      <c r="A441" s="27"/>
    </row>
    <row r="442" s="3" customFormat="1" ht="18.75">
      <c r="A442" s="27"/>
    </row>
    <row r="443" s="3" customFormat="1" ht="18.75">
      <c r="A443" s="27"/>
    </row>
    <row r="444" s="3" customFormat="1" ht="18.75">
      <c r="A444" s="27"/>
    </row>
    <row r="445" s="3" customFormat="1" ht="18.75">
      <c r="A445" s="27"/>
    </row>
    <row r="446" s="3" customFormat="1" ht="18.75">
      <c r="A446" s="27"/>
    </row>
    <row r="447" s="3" customFormat="1" ht="18.75">
      <c r="A447" s="27"/>
    </row>
    <row r="448" s="3" customFormat="1" ht="18.75">
      <c r="A448" s="27"/>
    </row>
    <row r="449" s="3" customFormat="1" ht="18.75">
      <c r="A449" s="27"/>
    </row>
    <row r="450" s="3" customFormat="1" ht="18.75">
      <c r="A450" s="27"/>
    </row>
    <row r="451" s="3" customFormat="1" ht="18.75">
      <c r="A451" s="27"/>
    </row>
    <row r="452" s="3" customFormat="1" ht="18.75">
      <c r="A452" s="27"/>
    </row>
    <row r="453" s="3" customFormat="1" ht="18.75">
      <c r="A453" s="27"/>
    </row>
    <row r="454" s="3" customFormat="1" ht="18.75">
      <c r="A454" s="27"/>
    </row>
    <row r="455" s="3" customFormat="1" ht="18.75">
      <c r="A455" s="27"/>
    </row>
    <row r="456" s="3" customFormat="1" ht="18.75">
      <c r="A456" s="27"/>
    </row>
    <row r="457" s="3" customFormat="1" ht="18.75">
      <c r="A457" s="27"/>
    </row>
    <row r="458" s="3" customFormat="1" ht="18.75">
      <c r="A458" s="27"/>
    </row>
    <row r="459" s="3" customFormat="1" ht="18.75">
      <c r="A459" s="27"/>
    </row>
    <row r="460" s="3" customFormat="1" ht="18.75">
      <c r="A460" s="27"/>
    </row>
    <row r="461" s="3" customFormat="1" ht="18.75">
      <c r="A461" s="27"/>
    </row>
    <row r="462" s="3" customFormat="1" ht="18.75">
      <c r="A462" s="27"/>
    </row>
    <row r="463" s="3" customFormat="1" ht="18.75">
      <c r="A463" s="27"/>
    </row>
    <row r="464" s="3" customFormat="1" ht="18.75">
      <c r="A464" s="27"/>
    </row>
    <row r="465" s="3" customFormat="1" ht="18.75">
      <c r="A465" s="27"/>
    </row>
    <row r="466" s="3" customFormat="1" ht="18.75">
      <c r="A466" s="27"/>
    </row>
    <row r="467" s="3" customFormat="1" ht="18.75">
      <c r="A467" s="27"/>
    </row>
    <row r="468" s="3" customFormat="1" ht="18.75">
      <c r="A468" s="27"/>
    </row>
    <row r="469" s="3" customFormat="1" ht="18.75">
      <c r="A469" s="27"/>
    </row>
    <row r="470" s="3" customFormat="1" ht="18.75">
      <c r="A470" s="27"/>
    </row>
    <row r="471" s="3" customFormat="1" ht="18.75">
      <c r="A471" s="27"/>
    </row>
    <row r="472" s="3" customFormat="1" ht="18.75">
      <c r="A472" s="27"/>
    </row>
    <row r="473" s="3" customFormat="1" ht="18.75">
      <c r="A473" s="27"/>
    </row>
    <row r="474" s="3" customFormat="1" ht="18.75">
      <c r="A474" s="27"/>
    </row>
    <row r="475" s="3" customFormat="1" ht="18.75">
      <c r="A475" s="27"/>
    </row>
    <row r="476" s="3" customFormat="1" ht="18.75">
      <c r="A476" s="27"/>
    </row>
    <row r="477" s="3" customFormat="1" ht="18.75">
      <c r="A477" s="27"/>
    </row>
    <row r="478" s="3" customFormat="1" ht="18.75">
      <c r="A478" s="27"/>
    </row>
    <row r="479" s="3" customFormat="1" ht="18.75">
      <c r="A479" s="27"/>
    </row>
    <row r="480" s="3" customFormat="1" ht="18.75">
      <c r="A480" s="27"/>
    </row>
    <row r="481" s="3" customFormat="1" ht="18.75">
      <c r="A481" s="27"/>
    </row>
    <row r="482" s="3" customFormat="1" ht="18.75">
      <c r="A482" s="27"/>
    </row>
    <row r="483" s="3" customFormat="1" ht="18.75">
      <c r="A483" s="27"/>
    </row>
    <row r="484" s="3" customFormat="1" ht="18.75">
      <c r="A484" s="27"/>
    </row>
    <row r="485" s="3" customFormat="1" ht="18.75">
      <c r="A485" s="27"/>
    </row>
    <row r="486" s="3" customFormat="1" ht="18.75">
      <c r="A486" s="27"/>
    </row>
    <row r="487" s="3" customFormat="1" ht="18.75">
      <c r="A487" s="27"/>
    </row>
    <row r="488" s="3" customFormat="1" ht="18.75">
      <c r="A488" s="27"/>
    </row>
    <row r="489" s="3" customFormat="1" ht="18.75">
      <c r="A489" s="27"/>
    </row>
    <row r="490" s="3" customFormat="1" ht="18.75">
      <c r="A490" s="27"/>
    </row>
    <row r="491" s="3" customFormat="1" ht="18.75">
      <c r="A491" s="27"/>
    </row>
    <row r="492" s="3" customFormat="1" ht="18.75">
      <c r="A492" s="27"/>
    </row>
    <row r="493" s="3" customFormat="1" ht="18.75">
      <c r="A493" s="27"/>
    </row>
    <row r="494" s="3" customFormat="1" ht="18.75">
      <c r="A494" s="27"/>
    </row>
    <row r="495" s="3" customFormat="1" ht="18.75">
      <c r="A495" s="27"/>
    </row>
    <row r="496" s="3" customFormat="1" ht="18.75">
      <c r="A496" s="27"/>
    </row>
    <row r="497" s="3" customFormat="1" ht="18.75">
      <c r="A497" s="27"/>
    </row>
    <row r="498" s="3" customFormat="1" ht="18.75">
      <c r="A498" s="27"/>
    </row>
    <row r="499" s="3" customFormat="1" ht="18.75">
      <c r="A499" s="27"/>
    </row>
    <row r="500" s="3" customFormat="1" ht="18.75">
      <c r="A500" s="27"/>
    </row>
    <row r="501" s="3" customFormat="1" ht="18.75">
      <c r="A501" s="27"/>
    </row>
    <row r="502" s="3" customFormat="1" ht="18.75">
      <c r="A502" s="27"/>
    </row>
    <row r="503" s="3" customFormat="1" ht="18.75">
      <c r="A503" s="27"/>
    </row>
    <row r="504" s="3" customFormat="1" ht="18.75">
      <c r="A504" s="27"/>
    </row>
    <row r="505" s="3" customFormat="1" ht="18.75">
      <c r="A505" s="27"/>
    </row>
    <row r="506" s="3" customFormat="1" ht="18.75">
      <c r="A506" s="27"/>
    </row>
    <row r="507" s="3" customFormat="1" ht="18.75">
      <c r="A507" s="27"/>
    </row>
    <row r="508" s="3" customFormat="1" ht="18.75">
      <c r="A508" s="27"/>
    </row>
    <row r="509" s="3" customFormat="1" ht="18.75">
      <c r="A509" s="27"/>
    </row>
    <row r="510" s="3" customFormat="1" ht="18.75">
      <c r="A510" s="27"/>
    </row>
    <row r="511" s="3" customFormat="1" ht="18.75">
      <c r="A511" s="27"/>
    </row>
    <row r="512" s="3" customFormat="1" ht="18.75">
      <c r="A512" s="27"/>
    </row>
    <row r="513" s="3" customFormat="1" ht="18.75">
      <c r="A513" s="27"/>
    </row>
    <row r="514" s="3" customFormat="1" ht="18.75">
      <c r="A514" s="27"/>
    </row>
    <row r="515" s="3" customFormat="1" ht="18.75">
      <c r="A515" s="27"/>
    </row>
    <row r="516" s="3" customFormat="1" ht="18.75">
      <c r="A516" s="27"/>
    </row>
    <row r="517" s="3" customFormat="1" ht="18.75">
      <c r="A517" s="27"/>
    </row>
    <row r="518" s="3" customFormat="1" ht="18.75">
      <c r="A518" s="27"/>
    </row>
    <row r="519" s="3" customFormat="1" ht="18.75">
      <c r="A519" s="27"/>
    </row>
    <row r="520" s="3" customFormat="1" ht="18.75">
      <c r="A520" s="27"/>
    </row>
    <row r="521" s="3" customFormat="1" ht="18.75">
      <c r="A521" s="27"/>
    </row>
    <row r="522" s="3" customFormat="1" ht="18.75">
      <c r="A522" s="27"/>
    </row>
    <row r="523" s="3" customFormat="1" ht="18.75">
      <c r="A523" s="27"/>
    </row>
    <row r="524" s="3" customFormat="1" ht="18.75">
      <c r="A524" s="27"/>
    </row>
    <row r="525" s="3" customFormat="1" ht="18.75">
      <c r="A525" s="27"/>
    </row>
    <row r="526" s="3" customFormat="1" ht="18.75">
      <c r="A526" s="27"/>
    </row>
    <row r="527" s="3" customFormat="1" ht="18.75">
      <c r="A527" s="27"/>
    </row>
    <row r="528" s="3" customFormat="1" ht="18.75">
      <c r="A528" s="27"/>
    </row>
    <row r="529" s="3" customFormat="1" ht="18.75">
      <c r="A529" s="27"/>
    </row>
    <row r="530" s="3" customFormat="1" ht="18.75">
      <c r="A530" s="27"/>
    </row>
    <row r="531" s="3" customFormat="1" ht="18.75">
      <c r="A531" s="27"/>
    </row>
    <row r="532" s="3" customFormat="1" ht="18.75">
      <c r="A532" s="27"/>
    </row>
    <row r="533" s="3" customFormat="1" ht="18.75">
      <c r="A533" s="27"/>
    </row>
    <row r="534" s="3" customFormat="1" ht="18.75">
      <c r="A534" s="27"/>
    </row>
    <row r="535" s="3" customFormat="1" ht="18.75">
      <c r="A535" s="27"/>
    </row>
    <row r="536" s="3" customFormat="1" ht="18.75">
      <c r="A536" s="27"/>
    </row>
    <row r="537" s="3" customFormat="1" ht="18.75">
      <c r="A537" s="27"/>
    </row>
    <row r="538" s="3" customFormat="1" ht="18.75">
      <c r="A538" s="27"/>
    </row>
    <row r="539" s="3" customFormat="1" ht="18.75">
      <c r="A539" s="27"/>
    </row>
    <row r="540" s="3" customFormat="1" ht="18.75">
      <c r="A540" s="27"/>
    </row>
    <row r="541" s="3" customFormat="1" ht="18.75">
      <c r="A541" s="27"/>
    </row>
    <row r="542" s="3" customFormat="1" ht="18.75">
      <c r="A542" s="27"/>
    </row>
    <row r="543" s="3" customFormat="1" ht="18.75">
      <c r="A543" s="27"/>
    </row>
    <row r="544" s="3" customFormat="1" ht="18.75">
      <c r="A544" s="27"/>
    </row>
    <row r="545" s="3" customFormat="1" ht="18.75">
      <c r="A545" s="27"/>
    </row>
    <row r="546" s="3" customFormat="1" ht="18.75">
      <c r="A546" s="27"/>
    </row>
    <row r="547" s="3" customFormat="1" ht="18.75">
      <c r="A547" s="27"/>
    </row>
    <row r="548" s="3" customFormat="1" ht="18.75">
      <c r="A548" s="27"/>
    </row>
    <row r="549" s="3" customFormat="1" ht="18.75">
      <c r="A549" s="27"/>
    </row>
    <row r="550" s="3" customFormat="1" ht="18.75">
      <c r="A550" s="27"/>
    </row>
    <row r="551" s="3" customFormat="1" ht="18.75">
      <c r="A551" s="27"/>
    </row>
    <row r="552" s="3" customFormat="1" ht="18.75">
      <c r="A552" s="27"/>
    </row>
    <row r="553" s="3" customFormat="1" ht="18.75">
      <c r="A553" s="27"/>
    </row>
    <row r="554" s="3" customFormat="1" ht="18.75">
      <c r="A554" s="27"/>
    </row>
    <row r="555" s="3" customFormat="1" ht="18.75">
      <c r="A555" s="27"/>
    </row>
    <row r="556" s="3" customFormat="1" ht="18.75">
      <c r="A556" s="27"/>
    </row>
    <row r="557" s="3" customFormat="1" ht="18.75">
      <c r="A557" s="27"/>
    </row>
    <row r="558" s="3" customFormat="1" ht="18.75">
      <c r="A558" s="27"/>
    </row>
    <row r="559" s="3" customFormat="1" ht="18.75">
      <c r="A559" s="27"/>
    </row>
    <row r="560" s="3" customFormat="1" ht="18.75">
      <c r="A560" s="27"/>
    </row>
    <row r="561" s="3" customFormat="1" ht="18.75">
      <c r="A561" s="27"/>
    </row>
    <row r="562" s="3" customFormat="1" ht="18.75">
      <c r="A562" s="27"/>
    </row>
    <row r="563" s="3" customFormat="1" ht="18.75">
      <c r="A563" s="27"/>
    </row>
    <row r="564" s="3" customFormat="1" ht="18.75">
      <c r="A564" s="27"/>
    </row>
    <row r="565" s="3" customFormat="1" ht="18.75">
      <c r="A565" s="27"/>
    </row>
    <row r="566" s="3" customFormat="1" ht="18.75">
      <c r="A566" s="27"/>
    </row>
    <row r="567" s="3" customFormat="1" ht="18.75">
      <c r="A567" s="27"/>
    </row>
    <row r="568" s="3" customFormat="1" ht="18.75">
      <c r="A568" s="27"/>
    </row>
    <row r="569" s="3" customFormat="1" ht="18.75">
      <c r="A569" s="27"/>
    </row>
    <row r="570" s="3" customFormat="1" ht="18.75">
      <c r="A570" s="27"/>
    </row>
    <row r="571" s="3" customFormat="1" ht="18.75">
      <c r="A571" s="27"/>
    </row>
    <row r="572" s="3" customFormat="1" ht="18.75">
      <c r="A572" s="27"/>
    </row>
    <row r="573" s="3" customFormat="1" ht="18.75">
      <c r="A573" s="27"/>
    </row>
    <row r="574" s="3" customFormat="1" ht="18.75">
      <c r="A574" s="27"/>
    </row>
    <row r="575" s="3" customFormat="1" ht="18.75">
      <c r="A575" s="27"/>
    </row>
    <row r="576" s="3" customFormat="1" ht="18.75">
      <c r="A576" s="27"/>
    </row>
    <row r="577" s="3" customFormat="1" ht="18.75">
      <c r="A577" s="27"/>
    </row>
    <row r="578" s="3" customFormat="1" ht="18.75">
      <c r="A578" s="27"/>
    </row>
    <row r="579" s="3" customFormat="1" ht="18.75">
      <c r="A579" s="27"/>
    </row>
    <row r="580" s="3" customFormat="1" ht="18.75">
      <c r="A580" s="27"/>
    </row>
    <row r="581" s="3" customFormat="1" ht="18.75">
      <c r="A581" s="27"/>
    </row>
    <row r="582" s="3" customFormat="1" ht="18.75">
      <c r="A582" s="27"/>
    </row>
    <row r="583" s="3" customFormat="1" ht="18.75">
      <c r="A583" s="27"/>
    </row>
    <row r="584" s="3" customFormat="1" ht="18.75">
      <c r="A584" s="27"/>
    </row>
    <row r="585" s="3" customFormat="1" ht="18.75">
      <c r="A585" s="27"/>
    </row>
  </sheetData>
  <sheetProtection/>
  <mergeCells count="51">
    <mergeCell ref="B11:C11"/>
    <mergeCell ref="I2:J2"/>
    <mergeCell ref="A7:C7"/>
    <mergeCell ref="E2:F4"/>
    <mergeCell ref="A5:C5"/>
    <mergeCell ref="B9:C9"/>
    <mergeCell ref="B10:C10"/>
    <mergeCell ref="F52:F56"/>
    <mergeCell ref="A50:C50"/>
    <mergeCell ref="B31:C31"/>
    <mergeCell ref="B33:C33"/>
    <mergeCell ref="B47:C47"/>
    <mergeCell ref="B13:C13"/>
    <mergeCell ref="B17:C17"/>
    <mergeCell ref="B26:C26"/>
    <mergeCell ref="B36:C36"/>
    <mergeCell ref="B28:C28"/>
    <mergeCell ref="B12:D12"/>
    <mergeCell ref="A309:C309"/>
    <mergeCell ref="E52:E56"/>
    <mergeCell ref="B32:C32"/>
    <mergeCell ref="B46:C46"/>
    <mergeCell ref="B45:C45"/>
    <mergeCell ref="B20:C20"/>
    <mergeCell ref="A288:C288"/>
    <mergeCell ref="A295:A298"/>
    <mergeCell ref="A299:C299"/>
    <mergeCell ref="B14:C14"/>
    <mergeCell ref="B23:C23"/>
    <mergeCell ref="B38:C38"/>
    <mergeCell ref="B34:C34"/>
    <mergeCell ref="B44:C44"/>
    <mergeCell ref="B42:C42"/>
    <mergeCell ref="B22:C22"/>
    <mergeCell ref="B18:C18"/>
    <mergeCell ref="B21:D21"/>
    <mergeCell ref="B30:C30"/>
    <mergeCell ref="A301:C301"/>
    <mergeCell ref="B39:C39"/>
    <mergeCell ref="B48:C48"/>
    <mergeCell ref="B43:C43"/>
    <mergeCell ref="B40:C40"/>
    <mergeCell ref="B25:C25"/>
    <mergeCell ref="B24:C24"/>
    <mergeCell ref="B27:C27"/>
    <mergeCell ref="B41:C41"/>
    <mergeCell ref="B15:C15"/>
    <mergeCell ref="B16:C16"/>
    <mergeCell ref="B19:C19"/>
    <mergeCell ref="B29:C29"/>
    <mergeCell ref="B37:C37"/>
  </mergeCells>
  <printOptions/>
  <pageMargins left="0.7480314960629921" right="0.7480314960629921" top="0.15748031496062992" bottom="0.5118110236220472" header="0.5118110236220472" footer="0.5118110236220472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4" width="9.00390625" style="4" customWidth="1"/>
    <col min="5" max="8" width="9.00390625" style="3" customWidth="1"/>
    <col min="9" max="9" width="9.00390625" style="63" customWidth="1"/>
    <col min="10" max="11" width="9.00390625" style="3" customWidth="1"/>
    <col min="12" max="16384" width="9.00390625" style="4" customWidth="1"/>
  </cols>
  <sheetData/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7"/>
  <sheetViews>
    <sheetView zoomScalePageLayoutView="0" workbookViewId="0" topLeftCell="B1">
      <selection activeCell="E15" sqref="E15"/>
    </sheetView>
  </sheetViews>
  <sheetFormatPr defaultColWidth="9.00390625" defaultRowHeight="12.75"/>
  <cols>
    <col min="1" max="1" width="9.00390625" style="134" customWidth="1"/>
    <col min="2" max="2" width="9.421875" style="134" customWidth="1"/>
    <col min="3" max="3" width="66.7109375" style="134" customWidth="1"/>
    <col min="4" max="4" width="13.8515625" style="134" hidden="1" customWidth="1"/>
    <col min="5" max="5" width="22.28125" style="133" customWidth="1"/>
    <col min="6" max="6" width="20.8515625" style="133" customWidth="1"/>
    <col min="7" max="7" width="21.00390625" style="133" customWidth="1"/>
    <col min="8" max="8" width="18.7109375" style="133" customWidth="1"/>
    <col min="9" max="9" width="16.00390625" style="133" customWidth="1"/>
    <col min="10" max="10" width="17.8515625" style="133" customWidth="1"/>
    <col min="11" max="11" width="9.00390625" style="133" customWidth="1"/>
    <col min="12" max="16384" width="9.00390625" style="134" customWidth="1"/>
  </cols>
  <sheetData>
    <row r="1" spans="5:10" s="131" customFormat="1" ht="15.75" customHeight="1">
      <c r="E1" s="396"/>
      <c r="F1" s="396"/>
      <c r="I1" s="397"/>
      <c r="J1" s="397"/>
    </row>
    <row r="2" spans="1:10" ht="18.75">
      <c r="A2" s="132"/>
      <c r="B2" s="132"/>
      <c r="C2" s="132"/>
      <c r="D2" s="132"/>
      <c r="E2" s="396"/>
      <c r="F2" s="396"/>
      <c r="G2" s="132"/>
      <c r="H2" s="132"/>
      <c r="I2" s="132"/>
      <c r="J2" s="132"/>
    </row>
    <row r="3" spans="1:10" ht="18.75">
      <c r="A3" s="135"/>
      <c r="B3" s="135"/>
      <c r="C3" s="135"/>
      <c r="D3" s="135"/>
      <c r="E3" s="396"/>
      <c r="F3" s="396"/>
      <c r="G3" s="135"/>
      <c r="H3" s="135"/>
      <c r="I3" s="135"/>
      <c r="J3" s="135"/>
    </row>
    <row r="4" spans="1:11" s="137" customFormat="1" ht="18.75">
      <c r="A4" s="398"/>
      <c r="B4" s="398"/>
      <c r="C4" s="398"/>
      <c r="D4" s="136"/>
      <c r="E4" s="132"/>
      <c r="F4" s="132"/>
      <c r="G4" s="132"/>
      <c r="H4" s="132"/>
      <c r="I4" s="132"/>
      <c r="J4" s="135"/>
      <c r="K4" s="135"/>
    </row>
    <row r="5" spans="1:11" s="137" customFormat="1" ht="18.75">
      <c r="A5" s="138"/>
      <c r="B5" s="138"/>
      <c r="C5" s="138"/>
      <c r="D5" s="136"/>
      <c r="E5" s="132"/>
      <c r="F5" s="132"/>
      <c r="G5" s="132"/>
      <c r="H5" s="132"/>
      <c r="I5" s="132"/>
      <c r="J5" s="135"/>
      <c r="K5" s="135"/>
    </row>
    <row r="6" spans="1:11" s="137" customFormat="1" ht="18.75">
      <c r="A6" s="377"/>
      <c r="B6" s="377"/>
      <c r="C6" s="377"/>
      <c r="D6" s="136"/>
      <c r="E6" s="132"/>
      <c r="F6" s="132"/>
      <c r="G6" s="132"/>
      <c r="H6" s="132"/>
      <c r="I6" s="132"/>
      <c r="J6" s="135"/>
      <c r="K6" s="135"/>
    </row>
    <row r="7" spans="1:11" s="137" customFormat="1" ht="18.75">
      <c r="A7" s="139"/>
      <c r="B7" s="139"/>
      <c r="C7" s="138"/>
      <c r="D7" s="136"/>
      <c r="E7" s="132"/>
      <c r="F7" s="132"/>
      <c r="G7" s="132"/>
      <c r="H7" s="132"/>
      <c r="I7" s="132"/>
      <c r="J7" s="135"/>
      <c r="K7" s="135"/>
    </row>
    <row r="8" spans="1:11" s="137" customFormat="1" ht="18.75">
      <c r="A8" s="140"/>
      <c r="B8" s="399"/>
      <c r="C8" s="400"/>
      <c r="D8" s="141"/>
      <c r="E8" s="141"/>
      <c r="F8" s="141"/>
      <c r="G8" s="132"/>
      <c r="H8" s="132"/>
      <c r="I8" s="132"/>
      <c r="J8" s="135"/>
      <c r="K8" s="135"/>
    </row>
    <row r="9" spans="1:11" s="137" customFormat="1" ht="18.75">
      <c r="A9" s="140"/>
      <c r="B9" s="142"/>
      <c r="C9" s="143"/>
      <c r="D9" s="141"/>
      <c r="E9" s="141"/>
      <c r="F9" s="141"/>
      <c r="G9" s="132"/>
      <c r="H9" s="132"/>
      <c r="I9" s="132"/>
      <c r="J9" s="135"/>
      <c r="K9" s="135"/>
    </row>
    <row r="10" spans="2:5" s="144" customFormat="1" ht="18.75">
      <c r="B10" s="394"/>
      <c r="C10" s="395"/>
      <c r="E10" s="145"/>
    </row>
    <row r="11" spans="1:11" s="137" customFormat="1" ht="18.75">
      <c r="A11" s="140"/>
      <c r="B11" s="146"/>
      <c r="C11" s="143"/>
      <c r="D11" s="141"/>
      <c r="E11" s="147"/>
      <c r="F11" s="141"/>
      <c r="G11" s="132"/>
      <c r="H11" s="132"/>
      <c r="I11" s="132"/>
      <c r="J11" s="135"/>
      <c r="K11" s="135"/>
    </row>
    <row r="12" spans="1:11" s="137" customFormat="1" ht="51.75" customHeight="1">
      <c r="A12" s="140"/>
      <c r="B12" s="385"/>
      <c r="C12" s="393"/>
      <c r="D12" s="141"/>
      <c r="E12" s="147"/>
      <c r="F12" s="147"/>
      <c r="G12" s="132"/>
      <c r="H12" s="132"/>
      <c r="I12" s="132"/>
      <c r="J12" s="135"/>
      <c r="K12" s="135"/>
    </row>
    <row r="13" spans="1:11" s="151" customFormat="1" ht="22.5" customHeight="1">
      <c r="A13" s="144"/>
      <c r="B13" s="394"/>
      <c r="C13" s="395"/>
      <c r="D13" s="148"/>
      <c r="E13" s="145"/>
      <c r="F13" s="145"/>
      <c r="G13" s="149"/>
      <c r="H13" s="149"/>
      <c r="I13" s="149"/>
      <c r="J13" s="150"/>
      <c r="K13" s="150"/>
    </row>
    <row r="14" spans="1:11" s="151" customFormat="1" ht="78" customHeight="1">
      <c r="A14" s="152"/>
      <c r="B14" s="385"/>
      <c r="C14" s="393"/>
      <c r="D14" s="386"/>
      <c r="E14" s="141"/>
      <c r="F14" s="147"/>
      <c r="G14" s="149"/>
      <c r="H14" s="149"/>
      <c r="I14" s="149"/>
      <c r="J14" s="150"/>
      <c r="K14" s="150"/>
    </row>
    <row r="15" spans="1:11" s="137" customFormat="1" ht="79.5" customHeight="1">
      <c r="A15" s="140"/>
      <c r="B15" s="385"/>
      <c r="C15" s="386"/>
      <c r="D15" s="141"/>
      <c r="E15" s="147"/>
      <c r="F15" s="147"/>
      <c r="G15" s="132"/>
      <c r="H15" s="132"/>
      <c r="I15" s="132"/>
      <c r="J15" s="135"/>
      <c r="K15" s="135"/>
    </row>
    <row r="16" spans="1:11" s="151" customFormat="1" ht="22.5" customHeight="1" hidden="1">
      <c r="A16" s="153"/>
      <c r="B16" s="394"/>
      <c r="C16" s="395"/>
      <c r="D16" s="148"/>
      <c r="E16" s="145"/>
      <c r="F16" s="145"/>
      <c r="G16" s="149"/>
      <c r="H16" s="149"/>
      <c r="I16" s="149"/>
      <c r="J16" s="150"/>
      <c r="K16" s="150"/>
    </row>
    <row r="17" spans="1:11" s="137" customFormat="1" ht="47.25" customHeight="1" hidden="1">
      <c r="A17" s="140"/>
      <c r="B17" s="385"/>
      <c r="C17" s="386"/>
      <c r="D17" s="141"/>
      <c r="E17" s="147"/>
      <c r="F17" s="147"/>
      <c r="G17" s="132"/>
      <c r="H17" s="132"/>
      <c r="I17" s="132"/>
      <c r="J17" s="135"/>
      <c r="K17" s="135"/>
    </row>
    <row r="18" spans="1:11" s="137" customFormat="1" ht="54.75" customHeight="1" hidden="1">
      <c r="A18" s="140"/>
      <c r="B18" s="385"/>
      <c r="C18" s="386"/>
      <c r="D18" s="141"/>
      <c r="E18" s="147"/>
      <c r="F18" s="147"/>
      <c r="G18" s="132"/>
      <c r="H18" s="132"/>
      <c r="I18" s="132"/>
      <c r="J18" s="135"/>
      <c r="K18" s="135"/>
    </row>
    <row r="19" spans="1:11" s="151" customFormat="1" ht="18.75" hidden="1">
      <c r="A19" s="154"/>
      <c r="B19" s="387"/>
      <c r="C19" s="388"/>
      <c r="D19" s="148"/>
      <c r="E19" s="145"/>
      <c r="F19" s="145"/>
      <c r="G19" s="149"/>
      <c r="H19" s="149"/>
      <c r="I19" s="149"/>
      <c r="J19" s="150"/>
      <c r="K19" s="150"/>
    </row>
    <row r="20" spans="1:11" s="137" customFormat="1" ht="42" customHeight="1" hidden="1">
      <c r="A20" s="140"/>
      <c r="B20" s="385"/>
      <c r="C20" s="386"/>
      <c r="D20" s="141"/>
      <c r="E20" s="147"/>
      <c r="F20" s="147"/>
      <c r="G20" s="132"/>
      <c r="H20" s="132"/>
      <c r="I20" s="132"/>
      <c r="J20" s="135"/>
      <c r="K20" s="135"/>
    </row>
    <row r="21" spans="1:11" s="151" customFormat="1" ht="18.75" hidden="1">
      <c r="A21" s="154"/>
      <c r="B21" s="389"/>
      <c r="C21" s="390"/>
      <c r="D21" s="148"/>
      <c r="E21" s="145"/>
      <c r="F21" s="145"/>
      <c r="G21" s="149"/>
      <c r="H21" s="149"/>
      <c r="I21" s="149"/>
      <c r="J21" s="150"/>
      <c r="K21" s="150"/>
    </row>
    <row r="22" spans="1:11" s="137" customFormat="1" ht="42" customHeight="1" hidden="1">
      <c r="A22" s="140"/>
      <c r="B22" s="385"/>
      <c r="C22" s="386"/>
      <c r="D22" s="141"/>
      <c r="E22" s="147"/>
      <c r="F22" s="147"/>
      <c r="G22" s="132"/>
      <c r="H22" s="132"/>
      <c r="I22" s="132"/>
      <c r="J22" s="135"/>
      <c r="K22" s="135"/>
    </row>
    <row r="23" spans="1:11" s="162" customFormat="1" ht="21" customHeight="1">
      <c r="A23" s="155"/>
      <c r="B23" s="391"/>
      <c r="C23" s="392"/>
      <c r="D23" s="156"/>
      <c r="E23" s="157"/>
      <c r="F23" s="157"/>
      <c r="G23" s="158"/>
      <c r="H23" s="159"/>
      <c r="I23" s="158"/>
      <c r="J23" s="160"/>
      <c r="K23" s="161"/>
    </row>
    <row r="24" spans="1:11" s="137" customFormat="1" ht="18.75">
      <c r="A24" s="138"/>
      <c r="B24" s="138"/>
      <c r="C24" s="138"/>
      <c r="D24" s="136"/>
      <c r="E24" s="132"/>
      <c r="F24" s="132"/>
      <c r="G24" s="132"/>
      <c r="H24" s="132"/>
      <c r="I24" s="132"/>
      <c r="J24" s="135"/>
      <c r="K24" s="135"/>
    </row>
    <row r="25" spans="1:11" s="137" customFormat="1" ht="18.75">
      <c r="A25" s="377"/>
      <c r="B25" s="377"/>
      <c r="C25" s="377"/>
      <c r="D25" s="136"/>
      <c r="E25" s="132"/>
      <c r="F25" s="132"/>
      <c r="G25" s="132"/>
      <c r="H25" s="132"/>
      <c r="I25" s="132"/>
      <c r="J25" s="132"/>
      <c r="K25" s="135"/>
    </row>
    <row r="26" spans="1:11" s="137" customFormat="1" ht="18.75">
      <c r="A26" s="163"/>
      <c r="B26" s="163"/>
      <c r="C26" s="163"/>
      <c r="D26" s="163"/>
      <c r="E26" s="163"/>
      <c r="F26" s="163"/>
      <c r="G26" s="132"/>
      <c r="H26" s="132"/>
      <c r="I26" s="132"/>
      <c r="J26" s="132"/>
      <c r="K26" s="135"/>
    </row>
    <row r="27" spans="1:10" ht="18.75" hidden="1">
      <c r="A27" s="164"/>
      <c r="B27" s="165"/>
      <c r="C27" s="166"/>
      <c r="D27" s="167"/>
      <c r="E27" s="378"/>
      <c r="F27" s="378"/>
      <c r="G27" s="135"/>
      <c r="H27" s="135"/>
      <c r="I27" s="135"/>
      <c r="J27" s="135"/>
    </row>
    <row r="28" spans="1:10" ht="18.75" hidden="1">
      <c r="A28" s="168"/>
      <c r="B28" s="169"/>
      <c r="C28" s="170"/>
      <c r="D28" s="171"/>
      <c r="E28" s="379"/>
      <c r="F28" s="379"/>
      <c r="G28" s="172"/>
      <c r="H28" s="135"/>
      <c r="I28" s="135"/>
      <c r="J28" s="135"/>
    </row>
    <row r="29" spans="1:10" ht="18.75">
      <c r="A29" s="168"/>
      <c r="B29" s="169"/>
      <c r="C29" s="170"/>
      <c r="D29" s="171"/>
      <c r="E29" s="379"/>
      <c r="F29" s="379"/>
      <c r="G29" s="135"/>
      <c r="H29" s="135"/>
      <c r="I29" s="135"/>
      <c r="J29" s="173"/>
    </row>
    <row r="30" spans="1:10" ht="18" customHeight="1">
      <c r="A30" s="168"/>
      <c r="B30" s="169"/>
      <c r="C30" s="174"/>
      <c r="D30" s="171"/>
      <c r="E30" s="379"/>
      <c r="F30" s="379"/>
      <c r="G30" s="135"/>
      <c r="H30" s="135"/>
      <c r="I30" s="135"/>
      <c r="J30" s="175"/>
    </row>
    <row r="31" spans="1:10" ht="14.25" customHeight="1" hidden="1">
      <c r="A31" s="176"/>
      <c r="B31" s="177"/>
      <c r="C31" s="178"/>
      <c r="D31" s="179"/>
      <c r="E31" s="380"/>
      <c r="F31" s="380"/>
      <c r="G31" s="180"/>
      <c r="H31" s="181"/>
      <c r="I31" s="180"/>
      <c r="J31" s="175"/>
    </row>
    <row r="32" spans="1:12" s="185" customFormat="1" ht="10.5">
      <c r="A32" s="182"/>
      <c r="B32" s="182"/>
      <c r="C32" s="182"/>
      <c r="D32" s="182"/>
      <c r="E32" s="182"/>
      <c r="F32" s="182"/>
      <c r="G32" s="183"/>
      <c r="H32" s="183"/>
      <c r="I32" s="183"/>
      <c r="J32" s="183"/>
      <c r="K32" s="183"/>
      <c r="L32" s="184"/>
    </row>
    <row r="33" spans="1:12" s="191" customFormat="1" ht="18.75">
      <c r="A33" s="186"/>
      <c r="B33" s="187"/>
      <c r="C33" s="188"/>
      <c r="D33" s="134"/>
      <c r="E33" s="189"/>
      <c r="F33" s="186"/>
      <c r="G33" s="173"/>
      <c r="H33" s="181"/>
      <c r="I33" s="173"/>
      <c r="J33" s="173"/>
      <c r="K33" s="173"/>
      <c r="L33" s="190"/>
    </row>
    <row r="34" spans="1:25" s="199" customFormat="1" ht="18.75">
      <c r="A34" s="144"/>
      <c r="B34" s="192"/>
      <c r="C34" s="193"/>
      <c r="D34" s="194"/>
      <c r="E34" s="195"/>
      <c r="F34" s="195"/>
      <c r="G34" s="196"/>
      <c r="H34" s="196"/>
      <c r="I34" s="196"/>
      <c r="J34" s="196"/>
      <c r="K34" s="196"/>
      <c r="L34" s="197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</row>
    <row r="35" spans="1:12" s="191" customFormat="1" ht="18.75" hidden="1">
      <c r="A35" s="200"/>
      <c r="B35" s="187"/>
      <c r="C35" s="201"/>
      <c r="D35" s="202"/>
      <c r="E35" s="203"/>
      <c r="F35" s="203"/>
      <c r="G35" s="204"/>
      <c r="H35" s="205"/>
      <c r="I35" s="173"/>
      <c r="J35" s="205"/>
      <c r="K35" s="173"/>
      <c r="L35" s="190"/>
    </row>
    <row r="36" spans="1:12" s="191" customFormat="1" ht="18.75" hidden="1">
      <c r="A36" s="200"/>
      <c r="B36" s="187"/>
      <c r="C36" s="206"/>
      <c r="D36" s="202"/>
      <c r="E36" s="203"/>
      <c r="F36" s="203"/>
      <c r="G36" s="204"/>
      <c r="H36" s="205"/>
      <c r="I36" s="173"/>
      <c r="J36" s="205"/>
      <c r="K36" s="173"/>
      <c r="L36" s="190"/>
    </row>
    <row r="37" spans="1:12" s="191" customFormat="1" ht="18.75" hidden="1">
      <c r="A37" s="200"/>
      <c r="B37" s="187"/>
      <c r="C37" s="206"/>
      <c r="D37" s="202"/>
      <c r="E37" s="203"/>
      <c r="F37" s="203"/>
      <c r="G37" s="204"/>
      <c r="H37" s="205"/>
      <c r="I37" s="173"/>
      <c r="J37" s="205"/>
      <c r="K37" s="173"/>
      <c r="L37" s="190"/>
    </row>
    <row r="38" spans="1:12" s="191" customFormat="1" ht="18.75" hidden="1">
      <c r="A38" s="200"/>
      <c r="B38" s="187"/>
      <c r="C38" s="206"/>
      <c r="D38" s="202"/>
      <c r="E38" s="203"/>
      <c r="F38" s="203"/>
      <c r="G38" s="204"/>
      <c r="H38" s="205"/>
      <c r="I38" s="173"/>
      <c r="J38" s="205"/>
      <c r="K38" s="173"/>
      <c r="L38" s="190"/>
    </row>
    <row r="39" spans="1:12" s="191" customFormat="1" ht="18.75" hidden="1">
      <c r="A39" s="200"/>
      <c r="B39" s="187"/>
      <c r="C39" s="206"/>
      <c r="D39" s="202"/>
      <c r="E39" s="203"/>
      <c r="F39" s="203"/>
      <c r="G39" s="204"/>
      <c r="H39" s="205"/>
      <c r="I39" s="173"/>
      <c r="J39" s="205"/>
      <c r="K39" s="173"/>
      <c r="L39" s="190"/>
    </row>
    <row r="40" spans="1:12" s="191" customFormat="1" ht="42" customHeight="1" hidden="1">
      <c r="A40" s="200"/>
      <c r="B40" s="187"/>
      <c r="C40" s="206"/>
      <c r="D40" s="202"/>
      <c r="E40" s="203"/>
      <c r="F40" s="203"/>
      <c r="G40" s="204"/>
      <c r="H40" s="205"/>
      <c r="I40" s="173"/>
      <c r="J40" s="205"/>
      <c r="K40" s="173"/>
      <c r="L40" s="190"/>
    </row>
    <row r="41" spans="1:12" s="191" customFormat="1" ht="18.75" hidden="1">
      <c r="A41" s="200"/>
      <c r="B41" s="187"/>
      <c r="C41" s="206"/>
      <c r="D41" s="202"/>
      <c r="E41" s="203"/>
      <c r="F41" s="203"/>
      <c r="G41" s="204"/>
      <c r="H41" s="205"/>
      <c r="I41" s="173"/>
      <c r="J41" s="205"/>
      <c r="K41" s="173"/>
      <c r="L41" s="190"/>
    </row>
    <row r="42" spans="1:12" s="191" customFormat="1" ht="42" customHeight="1" hidden="1">
      <c r="A42" s="200"/>
      <c r="B42" s="187"/>
      <c r="C42" s="206"/>
      <c r="D42" s="202"/>
      <c r="E42" s="203"/>
      <c r="F42" s="203"/>
      <c r="G42" s="204"/>
      <c r="H42" s="205"/>
      <c r="I42" s="173"/>
      <c r="J42" s="205"/>
      <c r="K42" s="173"/>
      <c r="L42" s="190"/>
    </row>
    <row r="43" spans="1:12" s="191" customFormat="1" ht="18.75" hidden="1">
      <c r="A43" s="200"/>
      <c r="B43" s="187"/>
      <c r="C43" s="206"/>
      <c r="D43" s="202"/>
      <c r="E43" s="206"/>
      <c r="F43" s="203"/>
      <c r="G43" s="204"/>
      <c r="H43" s="205"/>
      <c r="I43" s="173"/>
      <c r="J43" s="205"/>
      <c r="K43" s="173"/>
      <c r="L43" s="190"/>
    </row>
    <row r="44" spans="1:12" s="191" customFormat="1" ht="15.75" customHeight="1">
      <c r="A44" s="200"/>
      <c r="B44" s="187"/>
      <c r="C44" s="207"/>
      <c r="D44" s="202"/>
      <c r="E44" s="203"/>
      <c r="F44" s="203"/>
      <c r="G44" s="204"/>
      <c r="H44" s="205"/>
      <c r="I44" s="173"/>
      <c r="J44" s="204"/>
      <c r="K44" s="173"/>
      <c r="L44" s="190"/>
    </row>
    <row r="45" spans="1:12" s="191" customFormat="1" ht="18.75">
      <c r="A45" s="200"/>
      <c r="B45" s="187"/>
      <c r="C45" s="206"/>
      <c r="D45" s="202"/>
      <c r="E45" s="203"/>
      <c r="F45" s="203"/>
      <c r="G45" s="204"/>
      <c r="H45" s="205"/>
      <c r="I45" s="173"/>
      <c r="J45" s="205"/>
      <c r="K45" s="173"/>
      <c r="L45" s="190"/>
    </row>
    <row r="46" spans="1:12" s="191" customFormat="1" ht="18.75">
      <c r="A46" s="200"/>
      <c r="B46" s="187"/>
      <c r="C46" s="206"/>
      <c r="D46" s="202"/>
      <c r="E46" s="147"/>
      <c r="F46" s="203"/>
      <c r="G46" s="204"/>
      <c r="H46" s="205"/>
      <c r="I46" s="173"/>
      <c r="J46" s="205"/>
      <c r="K46" s="173"/>
      <c r="L46" s="190"/>
    </row>
    <row r="47" spans="1:12" s="191" customFormat="1" ht="18.75">
      <c r="A47" s="200"/>
      <c r="B47" s="187"/>
      <c r="C47" s="206"/>
      <c r="D47" s="202"/>
      <c r="E47" s="203"/>
      <c r="F47" s="203"/>
      <c r="G47" s="204"/>
      <c r="H47" s="205"/>
      <c r="I47" s="173"/>
      <c r="J47" s="205"/>
      <c r="K47" s="173"/>
      <c r="L47" s="190"/>
    </row>
    <row r="48" spans="1:12" s="191" customFormat="1" ht="18.75">
      <c r="A48" s="200"/>
      <c r="B48" s="187"/>
      <c r="C48" s="206"/>
      <c r="D48" s="202"/>
      <c r="E48" s="203"/>
      <c r="F48" s="203"/>
      <c r="G48" s="204"/>
      <c r="H48" s="205"/>
      <c r="I48" s="173"/>
      <c r="J48" s="205"/>
      <c r="K48" s="173"/>
      <c r="L48" s="190"/>
    </row>
    <row r="49" spans="1:12" s="191" customFormat="1" ht="42" customHeight="1">
      <c r="A49" s="200"/>
      <c r="B49" s="187"/>
      <c r="C49" s="206"/>
      <c r="D49" s="202"/>
      <c r="E49" s="203"/>
      <c r="F49" s="203"/>
      <c r="G49" s="204"/>
      <c r="H49" s="205"/>
      <c r="I49" s="173"/>
      <c r="J49" s="205"/>
      <c r="K49" s="173"/>
      <c r="L49" s="190"/>
    </row>
    <row r="50" spans="1:12" s="191" customFormat="1" ht="18.75">
      <c r="A50" s="200"/>
      <c r="B50" s="187"/>
      <c r="C50" s="206"/>
      <c r="D50" s="202"/>
      <c r="E50" s="203"/>
      <c r="F50" s="203"/>
      <c r="G50" s="204"/>
      <c r="H50" s="205"/>
      <c r="I50" s="173"/>
      <c r="J50" s="205"/>
      <c r="K50" s="173"/>
      <c r="L50" s="190"/>
    </row>
    <row r="51" spans="1:12" s="191" customFormat="1" ht="42" customHeight="1">
      <c r="A51" s="200"/>
      <c r="B51" s="187"/>
      <c r="C51" s="206"/>
      <c r="D51" s="202"/>
      <c r="E51" s="203"/>
      <c r="F51" s="203"/>
      <c r="G51" s="204"/>
      <c r="H51" s="205"/>
      <c r="I51" s="173"/>
      <c r="J51" s="205"/>
      <c r="K51" s="173"/>
      <c r="L51" s="190"/>
    </row>
    <row r="52" spans="1:12" s="191" customFormat="1" ht="18.75">
      <c r="A52" s="200"/>
      <c r="B52" s="187"/>
      <c r="C52" s="206"/>
      <c r="D52" s="202"/>
      <c r="E52" s="206"/>
      <c r="F52" s="203"/>
      <c r="G52" s="204"/>
      <c r="H52" s="205"/>
      <c r="I52" s="173"/>
      <c r="J52" s="205"/>
      <c r="K52" s="173"/>
      <c r="L52" s="190"/>
    </row>
    <row r="53" spans="1:12" s="191" customFormat="1" ht="18.75" hidden="1">
      <c r="A53" s="200"/>
      <c r="B53" s="187"/>
      <c r="C53" s="207"/>
      <c r="D53" s="202"/>
      <c r="E53" s="203"/>
      <c r="F53" s="203"/>
      <c r="G53" s="204"/>
      <c r="H53" s="204"/>
      <c r="I53" s="173"/>
      <c r="J53" s="204"/>
      <c r="K53" s="173"/>
      <c r="L53" s="190"/>
    </row>
    <row r="54" spans="1:12" s="191" customFormat="1" ht="18.75" hidden="1">
      <c r="A54" s="200"/>
      <c r="B54" s="187"/>
      <c r="C54" s="206"/>
      <c r="D54" s="202"/>
      <c r="E54" s="203"/>
      <c r="F54" s="203"/>
      <c r="G54" s="204"/>
      <c r="H54" s="205"/>
      <c r="I54" s="173"/>
      <c r="J54" s="205"/>
      <c r="K54" s="173"/>
      <c r="L54" s="190"/>
    </row>
    <row r="55" spans="1:12" s="191" customFormat="1" ht="18.75" hidden="1">
      <c r="A55" s="200"/>
      <c r="B55" s="187"/>
      <c r="C55" s="207"/>
      <c r="D55" s="202"/>
      <c r="E55" s="203"/>
      <c r="F55" s="203"/>
      <c r="G55" s="204"/>
      <c r="H55" s="205"/>
      <c r="I55" s="173"/>
      <c r="J55" s="204"/>
      <c r="K55" s="173"/>
      <c r="L55" s="190"/>
    </row>
    <row r="56" spans="1:12" s="191" customFormat="1" ht="18.75" hidden="1">
      <c r="A56" s="200"/>
      <c r="B56" s="187"/>
      <c r="C56" s="206"/>
      <c r="D56" s="202"/>
      <c r="E56" s="203"/>
      <c r="F56" s="203"/>
      <c r="G56" s="204"/>
      <c r="H56" s="205"/>
      <c r="I56" s="173"/>
      <c r="J56" s="205"/>
      <c r="K56" s="173"/>
      <c r="L56" s="190"/>
    </row>
    <row r="57" spans="1:12" s="191" customFormat="1" ht="18.75" hidden="1">
      <c r="A57" s="200"/>
      <c r="B57" s="187"/>
      <c r="C57" s="206"/>
      <c r="D57" s="202"/>
      <c r="E57" s="203"/>
      <c r="F57" s="203"/>
      <c r="G57" s="204"/>
      <c r="H57" s="205"/>
      <c r="I57" s="173"/>
      <c r="J57" s="205"/>
      <c r="K57" s="173"/>
      <c r="L57" s="190"/>
    </row>
    <row r="58" spans="1:12" s="191" customFormat="1" ht="18.75" hidden="1">
      <c r="A58" s="200"/>
      <c r="B58" s="187"/>
      <c r="C58" s="206"/>
      <c r="D58" s="202"/>
      <c r="E58" s="203"/>
      <c r="F58" s="203"/>
      <c r="G58" s="204"/>
      <c r="H58" s="205"/>
      <c r="I58" s="173"/>
      <c r="J58" s="205"/>
      <c r="K58" s="173"/>
      <c r="L58" s="190"/>
    </row>
    <row r="59" spans="1:12" s="191" customFormat="1" ht="18.75" hidden="1">
      <c r="A59" s="200"/>
      <c r="B59" s="187"/>
      <c r="C59" s="206"/>
      <c r="D59" s="202"/>
      <c r="E59" s="203"/>
      <c r="F59" s="203"/>
      <c r="G59" s="204"/>
      <c r="H59" s="205"/>
      <c r="I59" s="173"/>
      <c r="J59" s="205"/>
      <c r="K59" s="173"/>
      <c r="L59" s="190"/>
    </row>
    <row r="60" spans="1:12" s="191" customFormat="1" ht="42" customHeight="1" hidden="1">
      <c r="A60" s="200"/>
      <c r="B60" s="187"/>
      <c r="C60" s="206"/>
      <c r="D60" s="202"/>
      <c r="E60" s="203"/>
      <c r="F60" s="203"/>
      <c r="G60" s="204"/>
      <c r="H60" s="205"/>
      <c r="I60" s="173"/>
      <c r="J60" s="205"/>
      <c r="K60" s="173"/>
      <c r="L60" s="190"/>
    </row>
    <row r="61" spans="1:12" s="191" customFormat="1" ht="18.75" hidden="1">
      <c r="A61" s="200"/>
      <c r="B61" s="187"/>
      <c r="C61" s="206"/>
      <c r="D61" s="202"/>
      <c r="E61" s="203"/>
      <c r="F61" s="203"/>
      <c r="G61" s="204"/>
      <c r="H61" s="205"/>
      <c r="I61" s="173"/>
      <c r="J61" s="205"/>
      <c r="K61" s="173"/>
      <c r="L61" s="190"/>
    </row>
    <row r="62" spans="1:12" s="191" customFormat="1" ht="42" customHeight="1" hidden="1">
      <c r="A62" s="200"/>
      <c r="B62" s="187"/>
      <c r="C62" s="206"/>
      <c r="D62" s="202"/>
      <c r="E62" s="203"/>
      <c r="F62" s="203"/>
      <c r="G62" s="204"/>
      <c r="H62" s="205"/>
      <c r="I62" s="173"/>
      <c r="J62" s="205"/>
      <c r="K62" s="173"/>
      <c r="L62" s="190"/>
    </row>
    <row r="63" spans="1:12" s="191" customFormat="1" ht="18.75" hidden="1">
      <c r="A63" s="200"/>
      <c r="B63" s="187"/>
      <c r="C63" s="206"/>
      <c r="D63" s="202"/>
      <c r="E63" s="206"/>
      <c r="F63" s="203"/>
      <c r="G63" s="204"/>
      <c r="H63" s="205"/>
      <c r="I63" s="173"/>
      <c r="J63" s="205"/>
      <c r="K63" s="173"/>
      <c r="L63" s="190"/>
    </row>
    <row r="64" spans="1:12" s="191" customFormat="1" ht="18.75" hidden="1">
      <c r="A64" s="200"/>
      <c r="B64" s="187"/>
      <c r="C64" s="207"/>
      <c r="D64" s="202"/>
      <c r="E64" s="203"/>
      <c r="F64" s="203"/>
      <c r="G64" s="204"/>
      <c r="H64" s="205"/>
      <c r="I64" s="173"/>
      <c r="J64" s="205"/>
      <c r="K64" s="173"/>
      <c r="L64" s="190"/>
    </row>
    <row r="65" spans="1:12" s="191" customFormat="1" ht="18.75" hidden="1">
      <c r="A65" s="200"/>
      <c r="B65" s="187"/>
      <c r="C65" s="206"/>
      <c r="D65" s="202"/>
      <c r="E65" s="203"/>
      <c r="F65" s="203"/>
      <c r="G65" s="204"/>
      <c r="H65" s="205"/>
      <c r="I65" s="173"/>
      <c r="J65" s="205"/>
      <c r="K65" s="173"/>
      <c r="L65" s="190"/>
    </row>
    <row r="66" spans="1:12" s="191" customFormat="1" ht="18.75" hidden="1">
      <c r="A66" s="200"/>
      <c r="B66" s="187"/>
      <c r="C66" s="206"/>
      <c r="D66" s="202"/>
      <c r="E66" s="203"/>
      <c r="F66" s="203"/>
      <c r="G66" s="204"/>
      <c r="H66" s="205"/>
      <c r="I66" s="173"/>
      <c r="J66" s="205"/>
      <c r="K66" s="173"/>
      <c r="L66" s="190"/>
    </row>
    <row r="67" spans="1:12" s="199" customFormat="1" ht="18.75" hidden="1">
      <c r="A67" s="144"/>
      <c r="B67" s="192"/>
      <c r="C67" s="193"/>
      <c r="D67" s="194"/>
      <c r="E67" s="195"/>
      <c r="F67" s="195"/>
      <c r="G67" s="196"/>
      <c r="H67" s="208"/>
      <c r="I67" s="209"/>
      <c r="J67" s="208"/>
      <c r="K67" s="209"/>
      <c r="L67" s="210"/>
    </row>
    <row r="68" spans="1:12" s="191" customFormat="1" ht="18.75" hidden="1">
      <c r="A68" s="211"/>
      <c r="B68" s="187"/>
      <c r="C68" s="207"/>
      <c r="D68" s="202"/>
      <c r="E68" s="203"/>
      <c r="F68" s="203"/>
      <c r="G68" s="204"/>
      <c r="H68" s="205"/>
      <c r="I68" s="173"/>
      <c r="J68" s="205"/>
      <c r="K68" s="173"/>
      <c r="L68" s="190"/>
    </row>
    <row r="69" spans="1:12" s="191" customFormat="1" ht="18.75" hidden="1">
      <c r="A69" s="211"/>
      <c r="B69" s="187"/>
      <c r="C69" s="207"/>
      <c r="D69" s="202"/>
      <c r="E69" s="203"/>
      <c r="F69" s="203"/>
      <c r="G69" s="204"/>
      <c r="H69" s="205"/>
      <c r="I69" s="173"/>
      <c r="J69" s="205"/>
      <c r="K69" s="173"/>
      <c r="L69" s="190"/>
    </row>
    <row r="70" spans="1:12" s="199" customFormat="1" ht="18.75" hidden="1">
      <c r="A70" s="212"/>
      <c r="B70" s="192"/>
      <c r="C70" s="193"/>
      <c r="D70" s="194"/>
      <c r="E70" s="195"/>
      <c r="F70" s="195"/>
      <c r="G70" s="196"/>
      <c r="H70" s="208"/>
      <c r="I70" s="209"/>
      <c r="J70" s="208"/>
      <c r="K70" s="209"/>
      <c r="L70" s="210"/>
    </row>
    <row r="71" spans="1:12" s="191" customFormat="1" ht="18.75" hidden="1">
      <c r="A71" s="211"/>
      <c r="B71" s="187"/>
      <c r="C71" s="207"/>
      <c r="D71" s="202"/>
      <c r="E71" s="203"/>
      <c r="F71" s="203"/>
      <c r="G71" s="204"/>
      <c r="H71" s="205"/>
      <c r="I71" s="173"/>
      <c r="J71" s="205"/>
      <c r="K71" s="173"/>
      <c r="L71" s="190"/>
    </row>
    <row r="72" spans="1:12" s="191" customFormat="1" ht="18.75" hidden="1">
      <c r="A72" s="211"/>
      <c r="B72" s="187"/>
      <c r="C72" s="207"/>
      <c r="D72" s="202"/>
      <c r="E72" s="203"/>
      <c r="F72" s="203"/>
      <c r="G72" s="204"/>
      <c r="H72" s="205"/>
      <c r="I72" s="173"/>
      <c r="J72" s="205"/>
      <c r="K72" s="173"/>
      <c r="L72" s="190"/>
    </row>
    <row r="73" spans="1:12" s="199" customFormat="1" ht="18.75">
      <c r="A73" s="212"/>
      <c r="B73" s="213"/>
      <c r="C73" s="193"/>
      <c r="D73" s="194"/>
      <c r="E73" s="195"/>
      <c r="F73" s="195"/>
      <c r="G73" s="196"/>
      <c r="H73" s="208"/>
      <c r="I73" s="209"/>
      <c r="J73" s="196"/>
      <c r="K73" s="209"/>
      <c r="L73" s="210"/>
    </row>
    <row r="74" spans="1:12" s="191" customFormat="1" ht="18.75" hidden="1">
      <c r="A74" s="211"/>
      <c r="B74" s="214"/>
      <c r="C74" s="207"/>
      <c r="D74" s="202"/>
      <c r="E74" s="203"/>
      <c r="F74" s="203"/>
      <c r="G74" s="204"/>
      <c r="H74" s="205"/>
      <c r="I74" s="173"/>
      <c r="J74" s="204"/>
      <c r="K74" s="173"/>
      <c r="L74" s="190"/>
    </row>
    <row r="75" spans="1:12" s="191" customFormat="1" ht="18.75" hidden="1">
      <c r="A75" s="211"/>
      <c r="B75" s="214"/>
      <c r="C75" s="206"/>
      <c r="D75" s="202"/>
      <c r="E75" s="203"/>
      <c r="F75" s="203"/>
      <c r="G75" s="204"/>
      <c r="H75" s="205"/>
      <c r="I75" s="173"/>
      <c r="J75" s="204"/>
      <c r="K75" s="173"/>
      <c r="L75" s="190"/>
    </row>
    <row r="76" spans="1:12" s="191" customFormat="1" ht="18.75">
      <c r="A76" s="211"/>
      <c r="B76" s="214"/>
      <c r="C76" s="207"/>
      <c r="D76" s="202"/>
      <c r="E76" s="203"/>
      <c r="F76" s="203"/>
      <c r="G76" s="204"/>
      <c r="H76" s="205"/>
      <c r="I76" s="173"/>
      <c r="J76" s="204"/>
      <c r="K76" s="173"/>
      <c r="L76" s="190"/>
    </row>
    <row r="77" spans="1:12" s="191" customFormat="1" ht="42" customHeight="1">
      <c r="A77" s="211"/>
      <c r="B77" s="214"/>
      <c r="C77" s="206"/>
      <c r="D77" s="202"/>
      <c r="E77" s="203"/>
      <c r="F77" s="203"/>
      <c r="G77" s="204"/>
      <c r="H77" s="205"/>
      <c r="I77" s="173"/>
      <c r="J77" s="204"/>
      <c r="K77" s="173"/>
      <c r="L77" s="190"/>
    </row>
    <row r="78" spans="1:12" s="191" customFormat="1" ht="24" customHeight="1" hidden="1">
      <c r="A78" s="211"/>
      <c r="B78" s="214"/>
      <c r="C78" s="206"/>
      <c r="D78" s="202"/>
      <c r="E78" s="203"/>
      <c r="F78" s="203"/>
      <c r="G78" s="204"/>
      <c r="H78" s="205"/>
      <c r="I78" s="173"/>
      <c r="J78" s="204"/>
      <c r="K78" s="173"/>
      <c r="L78" s="190"/>
    </row>
    <row r="79" spans="1:12" s="191" customFormat="1" ht="42" customHeight="1" hidden="1">
      <c r="A79" s="211"/>
      <c r="B79" s="214"/>
      <c r="C79" s="207"/>
      <c r="D79" s="202"/>
      <c r="E79" s="203"/>
      <c r="F79" s="203"/>
      <c r="G79" s="204"/>
      <c r="H79" s="205"/>
      <c r="I79" s="173"/>
      <c r="J79" s="205"/>
      <c r="K79" s="173"/>
      <c r="L79" s="190"/>
    </row>
    <row r="80" spans="1:12" s="191" customFormat="1" ht="18.75" hidden="1">
      <c r="A80" s="211"/>
      <c r="B80" s="214"/>
      <c r="C80" s="207"/>
      <c r="D80" s="202"/>
      <c r="E80" s="203"/>
      <c r="F80" s="203"/>
      <c r="G80" s="204"/>
      <c r="H80" s="205"/>
      <c r="I80" s="173"/>
      <c r="J80" s="205"/>
      <c r="K80" s="173"/>
      <c r="L80" s="190"/>
    </row>
    <row r="81" spans="1:12" s="191" customFormat="1" ht="18.75" hidden="1">
      <c r="A81" s="211"/>
      <c r="B81" s="214"/>
      <c r="C81" s="207"/>
      <c r="D81" s="202"/>
      <c r="E81" s="203"/>
      <c r="F81" s="203"/>
      <c r="G81" s="204"/>
      <c r="H81" s="205"/>
      <c r="I81" s="173"/>
      <c r="J81" s="205"/>
      <c r="K81" s="173"/>
      <c r="L81" s="190"/>
    </row>
    <row r="82" spans="1:12" s="191" customFormat="1" ht="18.75" hidden="1">
      <c r="A82" s="211"/>
      <c r="B82" s="214"/>
      <c r="C82" s="207"/>
      <c r="D82" s="202"/>
      <c r="E82" s="203"/>
      <c r="F82" s="203"/>
      <c r="G82" s="204"/>
      <c r="H82" s="205"/>
      <c r="I82" s="173"/>
      <c r="J82" s="205"/>
      <c r="K82" s="173"/>
      <c r="L82" s="190"/>
    </row>
    <row r="83" spans="1:12" s="199" customFormat="1" ht="18.75">
      <c r="A83" s="212"/>
      <c r="B83" s="213"/>
      <c r="C83" s="193"/>
      <c r="D83" s="194"/>
      <c r="E83" s="195"/>
      <c r="F83" s="195"/>
      <c r="G83" s="196"/>
      <c r="H83" s="208"/>
      <c r="I83" s="209"/>
      <c r="J83" s="196"/>
      <c r="K83" s="209"/>
      <c r="L83" s="210"/>
    </row>
    <row r="84" spans="1:12" s="191" customFormat="1" ht="18.75" hidden="1">
      <c r="A84" s="211"/>
      <c r="B84" s="214"/>
      <c r="C84" s="207"/>
      <c r="D84" s="202"/>
      <c r="E84" s="195"/>
      <c r="F84" s="203"/>
      <c r="G84" s="204"/>
      <c r="H84" s="205"/>
      <c r="I84" s="173"/>
      <c r="J84" s="173"/>
      <c r="K84" s="173"/>
      <c r="L84" s="190"/>
    </row>
    <row r="85" spans="1:12" s="191" customFormat="1" ht="18.75" hidden="1">
      <c r="A85" s="211"/>
      <c r="B85" s="214"/>
      <c r="C85" s="207"/>
      <c r="D85" s="202"/>
      <c r="E85" s="195"/>
      <c r="F85" s="203"/>
      <c r="G85" s="204"/>
      <c r="H85" s="205"/>
      <c r="I85" s="173"/>
      <c r="J85" s="173"/>
      <c r="K85" s="173"/>
      <c r="L85" s="190"/>
    </row>
    <row r="86" spans="1:12" s="191" customFormat="1" ht="18.75">
      <c r="A86" s="211"/>
      <c r="B86" s="214"/>
      <c r="C86" s="207"/>
      <c r="D86" s="202"/>
      <c r="E86" s="203"/>
      <c r="F86" s="203"/>
      <c r="G86" s="204"/>
      <c r="H86" s="205"/>
      <c r="I86" s="173"/>
      <c r="J86" s="204"/>
      <c r="K86" s="173"/>
      <c r="L86" s="190"/>
    </row>
    <row r="87" spans="1:12" s="191" customFormat="1" ht="18.75">
      <c r="A87" s="211"/>
      <c r="B87" s="214"/>
      <c r="C87" s="206"/>
      <c r="D87" s="215"/>
      <c r="E87" s="203"/>
      <c r="F87" s="203"/>
      <c r="G87" s="204"/>
      <c r="H87" s="205"/>
      <c r="I87" s="173"/>
      <c r="J87" s="173"/>
      <c r="K87" s="173"/>
      <c r="L87" s="190"/>
    </row>
    <row r="88" spans="1:12" s="199" customFormat="1" ht="18.75" hidden="1">
      <c r="A88" s="212"/>
      <c r="B88" s="213"/>
      <c r="C88" s="193"/>
      <c r="D88" s="194"/>
      <c r="E88" s="195"/>
      <c r="F88" s="195"/>
      <c r="G88" s="196"/>
      <c r="H88" s="208"/>
      <c r="I88" s="209"/>
      <c r="J88" s="209"/>
      <c r="K88" s="209"/>
      <c r="L88" s="210"/>
    </row>
    <row r="89" spans="1:12" s="221" customFormat="1" ht="18.75" hidden="1">
      <c r="A89" s="216"/>
      <c r="B89" s="190"/>
      <c r="C89" s="207"/>
      <c r="D89" s="217"/>
      <c r="E89" s="203"/>
      <c r="F89" s="218"/>
      <c r="G89" s="219"/>
      <c r="H89" s="219"/>
      <c r="I89" s="133"/>
      <c r="J89" s="133"/>
      <c r="K89" s="133"/>
      <c r="L89" s="220"/>
    </row>
    <row r="90" spans="1:12" s="221" customFormat="1" ht="18.75" hidden="1">
      <c r="A90" s="216"/>
      <c r="B90" s="190"/>
      <c r="C90" s="207"/>
      <c r="D90" s="217"/>
      <c r="E90" s="203"/>
      <c r="F90" s="218"/>
      <c r="G90" s="219"/>
      <c r="H90" s="219"/>
      <c r="I90" s="133"/>
      <c r="J90" s="133"/>
      <c r="K90" s="133"/>
      <c r="L90" s="220"/>
    </row>
    <row r="91" spans="1:12" s="227" customFormat="1" ht="18.75" hidden="1">
      <c r="A91" s="222"/>
      <c r="B91" s="223"/>
      <c r="C91" s="224"/>
      <c r="D91" s="225"/>
      <c r="E91" s="203"/>
      <c r="F91" s="218"/>
      <c r="G91" s="219"/>
      <c r="H91" s="219"/>
      <c r="I91" s="133"/>
      <c r="J91" s="219"/>
      <c r="K91" s="133"/>
      <c r="L91" s="226"/>
    </row>
    <row r="92" spans="1:12" s="233" customFormat="1" ht="18.75" hidden="1">
      <c r="A92" s="212"/>
      <c r="B92" s="212"/>
      <c r="C92" s="228"/>
      <c r="D92" s="229"/>
      <c r="E92" s="195"/>
      <c r="F92" s="195"/>
      <c r="G92" s="230"/>
      <c r="H92" s="230"/>
      <c r="I92" s="231"/>
      <c r="J92" s="230"/>
      <c r="K92" s="231"/>
      <c r="L92" s="232"/>
    </row>
    <row r="93" spans="1:12" s="216" customFormat="1" ht="18.75" hidden="1">
      <c r="A93" s="211"/>
      <c r="B93" s="211"/>
      <c r="C93" s="234"/>
      <c r="D93" s="235"/>
      <c r="E93" s="203"/>
      <c r="F93" s="218"/>
      <c r="G93" s="219"/>
      <c r="H93" s="219"/>
      <c r="I93" s="133"/>
      <c r="J93" s="219"/>
      <c r="K93" s="133"/>
      <c r="L93" s="236"/>
    </row>
    <row r="94" spans="1:12" s="216" customFormat="1" ht="39" customHeight="1" hidden="1">
      <c r="A94" s="211"/>
      <c r="B94" s="211"/>
      <c r="C94" s="206"/>
      <c r="D94" s="235"/>
      <c r="E94" s="203"/>
      <c r="F94" s="218"/>
      <c r="G94" s="219"/>
      <c r="H94" s="219"/>
      <c r="I94" s="133"/>
      <c r="J94" s="219"/>
      <c r="K94" s="133"/>
      <c r="L94" s="236"/>
    </row>
    <row r="95" spans="1:12" s="216" customFormat="1" ht="18.75" hidden="1">
      <c r="A95" s="211"/>
      <c r="B95" s="211"/>
      <c r="C95" s="234"/>
      <c r="D95" s="235"/>
      <c r="E95" s="203"/>
      <c r="F95" s="218"/>
      <c r="G95" s="219"/>
      <c r="H95" s="219"/>
      <c r="I95" s="133"/>
      <c r="J95" s="219"/>
      <c r="K95" s="133"/>
      <c r="L95" s="236"/>
    </row>
    <row r="96" spans="1:12" s="216" customFormat="1" ht="18.75" hidden="1">
      <c r="A96" s="211"/>
      <c r="B96" s="211"/>
      <c r="C96" s="206"/>
      <c r="D96" s="235"/>
      <c r="E96" s="203"/>
      <c r="F96" s="218"/>
      <c r="G96" s="219"/>
      <c r="H96" s="219"/>
      <c r="I96" s="133"/>
      <c r="J96" s="219"/>
      <c r="K96" s="133"/>
      <c r="L96" s="236"/>
    </row>
    <row r="97" spans="1:12" s="216" customFormat="1" ht="18.75" hidden="1">
      <c r="A97" s="211"/>
      <c r="B97" s="211"/>
      <c r="C97" s="234"/>
      <c r="D97" s="235"/>
      <c r="E97" s="203"/>
      <c r="F97" s="203"/>
      <c r="G97" s="219"/>
      <c r="H97" s="219"/>
      <c r="I97" s="133"/>
      <c r="J97" s="219"/>
      <c r="K97" s="133"/>
      <c r="L97" s="236"/>
    </row>
    <row r="98" spans="1:12" s="216" customFormat="1" ht="27.75" customHeight="1" hidden="1">
      <c r="A98" s="211"/>
      <c r="B98" s="211"/>
      <c r="C98" s="206"/>
      <c r="D98" s="235"/>
      <c r="E98" s="203"/>
      <c r="F98" s="218"/>
      <c r="G98" s="219"/>
      <c r="H98" s="219"/>
      <c r="I98" s="133"/>
      <c r="J98" s="219"/>
      <c r="K98" s="133"/>
      <c r="L98" s="236"/>
    </row>
    <row r="99" spans="1:12" s="216" customFormat="1" ht="34.5" customHeight="1" hidden="1">
      <c r="A99" s="211"/>
      <c r="B99" s="211"/>
      <c r="C99" s="206"/>
      <c r="D99" s="235"/>
      <c r="E99" s="203"/>
      <c r="F99" s="218"/>
      <c r="G99" s="219"/>
      <c r="H99" s="219"/>
      <c r="I99" s="133"/>
      <c r="J99" s="219"/>
      <c r="K99" s="133"/>
      <c r="L99" s="236"/>
    </row>
    <row r="100" spans="1:12" s="216" customFormat="1" ht="18.75" hidden="1">
      <c r="A100" s="211"/>
      <c r="B100" s="211"/>
      <c r="C100" s="234"/>
      <c r="D100" s="235"/>
      <c r="E100" s="203"/>
      <c r="F100" s="218"/>
      <c r="G100" s="219"/>
      <c r="H100" s="219"/>
      <c r="I100" s="133"/>
      <c r="J100" s="219"/>
      <c r="K100" s="133"/>
      <c r="L100" s="236"/>
    </row>
    <row r="101" spans="1:12" s="216" customFormat="1" ht="18.75" hidden="1">
      <c r="A101" s="211"/>
      <c r="B101" s="211"/>
      <c r="C101" s="206"/>
      <c r="D101" s="235"/>
      <c r="E101" s="203"/>
      <c r="F101" s="218"/>
      <c r="G101" s="219"/>
      <c r="H101" s="219"/>
      <c r="I101" s="133"/>
      <c r="J101" s="219"/>
      <c r="K101" s="133"/>
      <c r="L101" s="236"/>
    </row>
    <row r="102" spans="1:12" s="216" customFormat="1" ht="18.75" hidden="1">
      <c r="A102" s="211"/>
      <c r="B102" s="211"/>
      <c r="C102" s="234"/>
      <c r="D102" s="235"/>
      <c r="E102" s="203"/>
      <c r="F102" s="218"/>
      <c r="G102" s="219"/>
      <c r="H102" s="219"/>
      <c r="I102" s="133"/>
      <c r="J102" s="219"/>
      <c r="K102" s="133"/>
      <c r="L102" s="236"/>
    </row>
    <row r="103" spans="1:12" s="216" customFormat="1" ht="18.75" hidden="1">
      <c r="A103" s="211"/>
      <c r="B103" s="211"/>
      <c r="C103" s="206"/>
      <c r="D103" s="235"/>
      <c r="E103" s="203"/>
      <c r="F103" s="218"/>
      <c r="G103" s="219"/>
      <c r="H103" s="219"/>
      <c r="I103" s="133"/>
      <c r="J103" s="219"/>
      <c r="K103" s="133"/>
      <c r="L103" s="236"/>
    </row>
    <row r="104" spans="1:12" s="233" customFormat="1" ht="18.75" hidden="1">
      <c r="A104" s="212"/>
      <c r="B104" s="212"/>
      <c r="C104" s="237"/>
      <c r="D104" s="229"/>
      <c r="E104" s="195"/>
      <c r="F104" s="195"/>
      <c r="G104" s="230"/>
      <c r="H104" s="230"/>
      <c r="I104" s="231"/>
      <c r="J104" s="230"/>
      <c r="K104" s="231"/>
      <c r="L104" s="232"/>
    </row>
    <row r="105" spans="1:12" s="216" customFormat="1" ht="18.75" hidden="1">
      <c r="A105" s="211"/>
      <c r="B105" s="211"/>
      <c r="C105" s="234"/>
      <c r="D105" s="235"/>
      <c r="E105" s="203"/>
      <c r="F105" s="203"/>
      <c r="G105" s="219"/>
      <c r="H105" s="219"/>
      <c r="I105" s="133"/>
      <c r="J105" s="219"/>
      <c r="K105" s="133"/>
      <c r="L105" s="236"/>
    </row>
    <row r="106" spans="1:12" s="216" customFormat="1" ht="18.75" hidden="1">
      <c r="A106" s="211"/>
      <c r="B106" s="211"/>
      <c r="C106" s="206"/>
      <c r="D106" s="235"/>
      <c r="E106" s="203"/>
      <c r="F106" s="218"/>
      <c r="G106" s="219"/>
      <c r="H106" s="219"/>
      <c r="I106" s="133"/>
      <c r="J106" s="219"/>
      <c r="K106" s="133"/>
      <c r="L106" s="236"/>
    </row>
    <row r="107" spans="1:12" s="216" customFormat="1" ht="18.75" hidden="1">
      <c r="A107" s="211"/>
      <c r="B107" s="211"/>
      <c r="C107" s="206"/>
      <c r="D107" s="235"/>
      <c r="E107" s="203"/>
      <c r="F107" s="218"/>
      <c r="G107" s="219"/>
      <c r="H107" s="219"/>
      <c r="I107" s="133"/>
      <c r="J107" s="219"/>
      <c r="K107" s="133"/>
      <c r="L107" s="236"/>
    </row>
    <row r="108" spans="1:12" s="216" customFormat="1" ht="18.75" hidden="1">
      <c r="A108" s="211"/>
      <c r="B108" s="211"/>
      <c r="C108" s="234"/>
      <c r="D108" s="235"/>
      <c r="E108" s="203"/>
      <c r="F108" s="218"/>
      <c r="G108" s="219"/>
      <c r="H108" s="219"/>
      <c r="I108" s="133"/>
      <c r="J108" s="219"/>
      <c r="K108" s="133"/>
      <c r="L108" s="236"/>
    </row>
    <row r="109" spans="1:12" s="216" customFormat="1" ht="18.75" hidden="1">
      <c r="A109" s="211"/>
      <c r="B109" s="211"/>
      <c r="C109" s="234"/>
      <c r="D109" s="235"/>
      <c r="E109" s="203"/>
      <c r="F109" s="218"/>
      <c r="G109" s="219"/>
      <c r="H109" s="219"/>
      <c r="I109" s="133"/>
      <c r="J109" s="219"/>
      <c r="K109" s="133"/>
      <c r="L109" s="236"/>
    </row>
    <row r="110" spans="1:12" s="233" customFormat="1" ht="42" customHeight="1" hidden="1">
      <c r="A110" s="212"/>
      <c r="B110" s="212"/>
      <c r="C110" s="228"/>
      <c r="D110" s="229"/>
      <c r="E110" s="195"/>
      <c r="F110" s="195"/>
      <c r="G110" s="230"/>
      <c r="H110" s="230"/>
      <c r="I110" s="231"/>
      <c r="J110" s="230"/>
      <c r="K110" s="231"/>
      <c r="L110" s="232"/>
    </row>
    <row r="111" spans="1:12" s="216" customFormat="1" ht="18.75" hidden="1">
      <c r="A111" s="211"/>
      <c r="B111" s="211"/>
      <c r="C111" s="234"/>
      <c r="D111" s="235"/>
      <c r="E111" s="203"/>
      <c r="F111" s="218"/>
      <c r="G111" s="219"/>
      <c r="H111" s="219"/>
      <c r="I111" s="133"/>
      <c r="J111" s="219"/>
      <c r="K111" s="133"/>
      <c r="L111" s="236"/>
    </row>
    <row r="112" spans="1:12" s="216" customFormat="1" ht="18.75" hidden="1">
      <c r="A112" s="211"/>
      <c r="B112" s="211"/>
      <c r="C112" s="238"/>
      <c r="D112" s="235"/>
      <c r="E112" s="203"/>
      <c r="F112" s="218"/>
      <c r="G112" s="219"/>
      <c r="H112" s="219"/>
      <c r="I112" s="133"/>
      <c r="J112" s="219"/>
      <c r="K112" s="133"/>
      <c r="L112" s="236"/>
    </row>
    <row r="113" spans="1:12" s="216" customFormat="1" ht="18.75" hidden="1">
      <c r="A113" s="211"/>
      <c r="B113" s="211"/>
      <c r="C113" s="234"/>
      <c r="D113" s="235"/>
      <c r="E113" s="203"/>
      <c r="F113" s="218"/>
      <c r="G113" s="219"/>
      <c r="H113" s="219"/>
      <c r="I113" s="133"/>
      <c r="J113" s="219"/>
      <c r="K113" s="133"/>
      <c r="L113" s="236"/>
    </row>
    <row r="114" spans="1:12" s="242" customFormat="1" ht="18.75" hidden="1">
      <c r="A114" s="186"/>
      <c r="B114" s="214"/>
      <c r="C114" s="239"/>
      <c r="D114" s="240"/>
      <c r="E114" s="203"/>
      <c r="F114" s="203"/>
      <c r="G114" s="219"/>
      <c r="H114" s="219"/>
      <c r="I114" s="133"/>
      <c r="J114" s="219"/>
      <c r="K114" s="133"/>
      <c r="L114" s="241"/>
    </row>
    <row r="115" spans="1:12" s="242" customFormat="1" ht="18.75" hidden="1">
      <c r="A115" s="186"/>
      <c r="B115" s="214"/>
      <c r="C115" s="206"/>
      <c r="D115" s="240"/>
      <c r="E115" s="203"/>
      <c r="F115" s="218"/>
      <c r="G115" s="219"/>
      <c r="H115" s="219"/>
      <c r="I115" s="133"/>
      <c r="J115" s="219"/>
      <c r="K115" s="133"/>
      <c r="L115" s="241"/>
    </row>
    <row r="116" spans="1:12" s="242" customFormat="1" ht="18.75" hidden="1">
      <c r="A116" s="186"/>
      <c r="B116" s="214"/>
      <c r="C116" s="206"/>
      <c r="D116" s="240"/>
      <c r="E116" s="203"/>
      <c r="F116" s="218"/>
      <c r="G116" s="219"/>
      <c r="H116" s="219"/>
      <c r="I116" s="133"/>
      <c r="J116" s="219"/>
      <c r="K116" s="133"/>
      <c r="L116" s="241"/>
    </row>
    <row r="117" spans="1:12" s="242" customFormat="1" ht="18.75" hidden="1">
      <c r="A117" s="186"/>
      <c r="B117" s="214"/>
      <c r="C117" s="206"/>
      <c r="D117" s="240"/>
      <c r="E117" s="203"/>
      <c r="F117" s="218"/>
      <c r="G117" s="219"/>
      <c r="H117" s="219"/>
      <c r="I117" s="133"/>
      <c r="J117" s="219"/>
      <c r="K117" s="133"/>
      <c r="L117" s="241"/>
    </row>
    <row r="118" spans="1:12" s="221" customFormat="1" ht="18.75" hidden="1">
      <c r="A118" s="211"/>
      <c r="B118" s="190"/>
      <c r="C118" s="238"/>
      <c r="D118" s="217"/>
      <c r="E118" s="203"/>
      <c r="F118" s="218"/>
      <c r="G118" s="219"/>
      <c r="H118" s="219"/>
      <c r="I118" s="133"/>
      <c r="J118" s="219"/>
      <c r="K118" s="133"/>
      <c r="L118" s="220"/>
    </row>
    <row r="119" spans="1:12" s="221" customFormat="1" ht="18.75" hidden="1">
      <c r="A119" s="211"/>
      <c r="B119" s="190"/>
      <c r="C119" s="206"/>
      <c r="D119" s="217"/>
      <c r="E119" s="203"/>
      <c r="F119" s="218"/>
      <c r="G119" s="219"/>
      <c r="H119" s="219"/>
      <c r="I119" s="133"/>
      <c r="J119" s="219"/>
      <c r="K119" s="133"/>
      <c r="L119" s="220"/>
    </row>
    <row r="120" spans="1:12" s="221" customFormat="1" ht="18.75" hidden="1">
      <c r="A120" s="216"/>
      <c r="B120" s="190"/>
      <c r="C120" s="207"/>
      <c r="D120" s="217"/>
      <c r="E120" s="203"/>
      <c r="F120" s="203"/>
      <c r="G120" s="219"/>
      <c r="H120" s="219"/>
      <c r="I120" s="133"/>
      <c r="J120" s="219"/>
      <c r="K120" s="133"/>
      <c r="L120" s="220"/>
    </row>
    <row r="121" spans="1:12" s="221" customFormat="1" ht="18.75" hidden="1">
      <c r="A121" s="216"/>
      <c r="B121" s="190"/>
      <c r="C121" s="206"/>
      <c r="D121" s="217"/>
      <c r="E121" s="203"/>
      <c r="F121" s="218"/>
      <c r="G121" s="219"/>
      <c r="H121" s="219"/>
      <c r="I121" s="133"/>
      <c r="J121" s="219"/>
      <c r="K121" s="133"/>
      <c r="L121" s="220"/>
    </row>
    <row r="122" spans="1:12" s="221" customFormat="1" ht="18.75" hidden="1">
      <c r="A122" s="211"/>
      <c r="B122" s="190"/>
      <c r="C122" s="206"/>
      <c r="G122" s="219"/>
      <c r="H122" s="219"/>
      <c r="I122" s="133"/>
      <c r="J122" s="219"/>
      <c r="K122" s="133"/>
      <c r="L122" s="220"/>
    </row>
    <row r="123" spans="1:12" s="247" customFormat="1" ht="18.75" hidden="1">
      <c r="A123" s="212"/>
      <c r="B123" s="210"/>
      <c r="C123" s="243"/>
      <c r="D123" s="244"/>
      <c r="E123" s="195"/>
      <c r="F123" s="245"/>
      <c r="G123" s="230"/>
      <c r="H123" s="230"/>
      <c r="I123" s="231"/>
      <c r="J123" s="230"/>
      <c r="K123" s="231"/>
      <c r="L123" s="246"/>
    </row>
    <row r="124" spans="1:12" s="221" customFormat="1" ht="33" customHeight="1" hidden="1">
      <c r="A124" s="211"/>
      <c r="B124" s="190"/>
      <c r="C124" s="224"/>
      <c r="D124" s="217"/>
      <c r="E124" s="203"/>
      <c r="F124" s="218"/>
      <c r="G124" s="219"/>
      <c r="H124" s="219"/>
      <c r="I124" s="133"/>
      <c r="J124" s="219"/>
      <c r="K124" s="133"/>
      <c r="L124" s="220"/>
    </row>
    <row r="125" spans="1:12" s="221" customFormat="1" ht="18.75" hidden="1">
      <c r="A125" s="211"/>
      <c r="B125" s="248"/>
      <c r="C125" s="238"/>
      <c r="D125" s="249"/>
      <c r="E125" s="203"/>
      <c r="F125" s="218"/>
      <c r="G125" s="219"/>
      <c r="H125" s="219"/>
      <c r="I125" s="133"/>
      <c r="J125" s="219"/>
      <c r="K125" s="133"/>
      <c r="L125" s="220"/>
    </row>
    <row r="126" spans="1:12" s="247" customFormat="1" ht="18.75" hidden="1">
      <c r="A126" s="212"/>
      <c r="B126" s="210"/>
      <c r="C126" s="250"/>
      <c r="D126" s="244"/>
      <c r="E126" s="195"/>
      <c r="F126" s="245"/>
      <c r="G126" s="230"/>
      <c r="H126" s="230"/>
      <c r="I126" s="230"/>
      <c r="J126" s="230"/>
      <c r="K126" s="231"/>
      <c r="L126" s="246"/>
    </row>
    <row r="127" spans="1:12" s="221" customFormat="1" ht="18.75" hidden="1">
      <c r="A127" s="211"/>
      <c r="B127" s="190"/>
      <c r="C127" s="207"/>
      <c r="D127" s="217"/>
      <c r="E127" s="203"/>
      <c r="F127" s="218"/>
      <c r="G127" s="219"/>
      <c r="H127" s="219"/>
      <c r="I127" s="219"/>
      <c r="J127" s="219"/>
      <c r="K127" s="133"/>
      <c r="L127" s="220"/>
    </row>
    <row r="128" spans="1:12" s="221" customFormat="1" ht="18.75" hidden="1">
      <c r="A128" s="211"/>
      <c r="B128" s="190"/>
      <c r="C128" s="207"/>
      <c r="D128" s="217"/>
      <c r="E128" s="203"/>
      <c r="F128" s="218"/>
      <c r="G128" s="219"/>
      <c r="H128" s="219"/>
      <c r="I128" s="219"/>
      <c r="J128" s="219"/>
      <c r="K128" s="133"/>
      <c r="L128" s="220"/>
    </row>
    <row r="129" spans="1:12" s="221" customFormat="1" ht="18.75" hidden="1">
      <c r="A129" s="211"/>
      <c r="B129" s="190"/>
      <c r="C129" s="207"/>
      <c r="D129" s="217"/>
      <c r="E129" s="203"/>
      <c r="F129" s="218"/>
      <c r="G129" s="219"/>
      <c r="H129" s="219"/>
      <c r="I129" s="219"/>
      <c r="J129" s="219"/>
      <c r="K129" s="133"/>
      <c r="L129" s="220"/>
    </row>
    <row r="130" spans="1:12" s="221" customFormat="1" ht="18.75" hidden="1">
      <c r="A130" s="211"/>
      <c r="B130" s="190"/>
      <c r="C130" s="206"/>
      <c r="D130" s="217"/>
      <c r="E130" s="203"/>
      <c r="F130" s="218"/>
      <c r="G130" s="219"/>
      <c r="H130" s="219"/>
      <c r="I130" s="219"/>
      <c r="J130" s="219"/>
      <c r="K130" s="133"/>
      <c r="L130" s="220"/>
    </row>
    <row r="131" spans="1:12" s="247" customFormat="1" ht="18.75" hidden="1">
      <c r="A131" s="212"/>
      <c r="B131" s="210"/>
      <c r="C131" s="193"/>
      <c r="D131" s="244"/>
      <c r="E131" s="195"/>
      <c r="F131" s="195"/>
      <c r="G131" s="230"/>
      <c r="H131" s="230"/>
      <c r="I131" s="230"/>
      <c r="J131" s="230"/>
      <c r="K131" s="231"/>
      <c r="L131" s="246"/>
    </row>
    <row r="132" spans="1:12" s="221" customFormat="1" ht="18.75" hidden="1">
      <c r="A132" s="211"/>
      <c r="B132" s="190"/>
      <c r="C132" s="207"/>
      <c r="D132" s="217"/>
      <c r="E132" s="203"/>
      <c r="F132" s="218"/>
      <c r="G132" s="219"/>
      <c r="H132" s="219"/>
      <c r="I132" s="133"/>
      <c r="J132" s="219"/>
      <c r="K132" s="133"/>
      <c r="L132" s="220"/>
    </row>
    <row r="133" spans="1:12" s="221" customFormat="1" ht="18.75" hidden="1">
      <c r="A133" s="211"/>
      <c r="B133" s="190"/>
      <c r="D133" s="217"/>
      <c r="E133" s="203"/>
      <c r="F133" s="218"/>
      <c r="G133" s="133"/>
      <c r="H133" s="219"/>
      <c r="I133" s="133"/>
      <c r="J133" s="219"/>
      <c r="K133" s="133"/>
      <c r="L133" s="220"/>
    </row>
    <row r="134" spans="1:12" s="247" customFormat="1" ht="18.75">
      <c r="A134" s="212"/>
      <c r="B134" s="210"/>
      <c r="D134" s="244"/>
      <c r="E134" s="195"/>
      <c r="F134" s="195"/>
      <c r="G134" s="230"/>
      <c r="H134" s="230"/>
      <c r="I134" s="230"/>
      <c r="J134" s="230"/>
      <c r="K134" s="231"/>
      <c r="L134" s="246"/>
    </row>
    <row r="135" spans="1:12" s="221" customFormat="1" ht="18.75" hidden="1">
      <c r="A135" s="216"/>
      <c r="B135" s="190"/>
      <c r="D135" s="217"/>
      <c r="E135" s="203"/>
      <c r="F135" s="218"/>
      <c r="G135" s="219"/>
      <c r="H135" s="219"/>
      <c r="I135" s="219"/>
      <c r="J135" s="219"/>
      <c r="K135" s="133"/>
      <c r="L135" s="220"/>
    </row>
    <row r="136" spans="1:12" s="221" customFormat="1" ht="18.75">
      <c r="A136" s="216"/>
      <c r="B136" s="190"/>
      <c r="D136" s="217"/>
      <c r="E136" s="218"/>
      <c r="F136" s="218"/>
      <c r="G136" s="219"/>
      <c r="H136" s="219"/>
      <c r="I136" s="219"/>
      <c r="J136" s="219"/>
      <c r="K136" s="133"/>
      <c r="L136" s="220"/>
    </row>
    <row r="137" spans="1:12" s="221" customFormat="1" ht="18.75">
      <c r="A137" s="216"/>
      <c r="B137" s="190"/>
      <c r="C137" s="206"/>
      <c r="D137" s="217"/>
      <c r="E137" s="218"/>
      <c r="F137" s="218"/>
      <c r="G137" s="219"/>
      <c r="H137" s="219"/>
      <c r="I137" s="219"/>
      <c r="J137" s="219"/>
      <c r="K137" s="133"/>
      <c r="L137" s="220"/>
    </row>
    <row r="138" spans="1:12" s="221" customFormat="1" ht="18.75" hidden="1">
      <c r="A138" s="216"/>
      <c r="B138" s="190"/>
      <c r="C138" s="206"/>
      <c r="D138" s="217"/>
      <c r="E138" s="218"/>
      <c r="F138" s="218"/>
      <c r="G138" s="219"/>
      <c r="H138" s="219"/>
      <c r="I138" s="219"/>
      <c r="J138" s="219"/>
      <c r="K138" s="133"/>
      <c r="L138" s="220"/>
    </row>
    <row r="139" spans="1:12" s="221" customFormat="1" ht="18.75">
      <c r="A139" s="216"/>
      <c r="B139" s="190"/>
      <c r="C139" s="206"/>
      <c r="D139" s="217"/>
      <c r="E139" s="218"/>
      <c r="F139" s="218"/>
      <c r="G139" s="219"/>
      <c r="H139" s="219"/>
      <c r="I139" s="219"/>
      <c r="J139" s="219"/>
      <c r="K139" s="133"/>
      <c r="L139" s="220"/>
    </row>
    <row r="140" spans="1:12" s="221" customFormat="1" ht="18.75">
      <c r="A140" s="216"/>
      <c r="B140" s="190"/>
      <c r="C140" s="206"/>
      <c r="D140" s="217"/>
      <c r="E140" s="218"/>
      <c r="F140" s="218"/>
      <c r="G140" s="219"/>
      <c r="H140" s="219"/>
      <c r="I140" s="219"/>
      <c r="J140" s="219"/>
      <c r="K140" s="133"/>
      <c r="L140" s="220"/>
    </row>
    <row r="141" spans="1:12" s="221" customFormat="1" ht="18.75" hidden="1">
      <c r="A141" s="216"/>
      <c r="B141" s="190"/>
      <c r="D141" s="217"/>
      <c r="E141" s="218"/>
      <c r="F141" s="218"/>
      <c r="G141" s="219"/>
      <c r="H141" s="219"/>
      <c r="I141" s="219"/>
      <c r="J141" s="219"/>
      <c r="K141" s="133"/>
      <c r="L141" s="220"/>
    </row>
    <row r="142" spans="1:12" s="221" customFormat="1" ht="18.75" hidden="1">
      <c r="A142" s="216"/>
      <c r="B142" s="190"/>
      <c r="C142" s="206"/>
      <c r="D142" s="217"/>
      <c r="E142" s="218"/>
      <c r="F142" s="218"/>
      <c r="G142" s="219"/>
      <c r="H142" s="219"/>
      <c r="I142" s="219"/>
      <c r="J142" s="219"/>
      <c r="K142" s="133"/>
      <c r="L142" s="220"/>
    </row>
    <row r="143" spans="1:12" s="221" customFormat="1" ht="18.75" hidden="1">
      <c r="A143" s="216"/>
      <c r="B143" s="190"/>
      <c r="C143" s="206"/>
      <c r="D143" s="217"/>
      <c r="E143" s="218"/>
      <c r="F143" s="218"/>
      <c r="G143" s="219"/>
      <c r="H143" s="219"/>
      <c r="I143" s="219"/>
      <c r="J143" s="219"/>
      <c r="K143" s="133"/>
      <c r="L143" s="220"/>
    </row>
    <row r="144" spans="1:12" s="221" customFormat="1" ht="18.75" hidden="1">
      <c r="A144" s="216"/>
      <c r="B144" s="190"/>
      <c r="D144" s="217"/>
      <c r="E144" s="218"/>
      <c r="F144" s="218"/>
      <c r="G144" s="219"/>
      <c r="H144" s="219"/>
      <c r="I144" s="219"/>
      <c r="J144" s="219"/>
      <c r="K144" s="133"/>
      <c r="L144" s="220"/>
    </row>
    <row r="145" spans="1:12" s="221" customFormat="1" ht="18.75" hidden="1">
      <c r="A145" s="216"/>
      <c r="B145" s="190"/>
      <c r="C145" s="227"/>
      <c r="D145" s="217"/>
      <c r="E145" s="218"/>
      <c r="F145" s="218"/>
      <c r="G145" s="219"/>
      <c r="H145" s="219"/>
      <c r="I145" s="219"/>
      <c r="J145" s="219"/>
      <c r="K145" s="133"/>
      <c r="L145" s="220"/>
    </row>
    <row r="146" spans="1:12" s="221" customFormat="1" ht="18.75" hidden="1">
      <c r="A146" s="216"/>
      <c r="B146" s="190"/>
      <c r="C146" s="206"/>
      <c r="D146" s="217"/>
      <c r="E146" s="218"/>
      <c r="F146" s="218"/>
      <c r="G146" s="219"/>
      <c r="H146" s="219"/>
      <c r="I146" s="219"/>
      <c r="J146" s="219"/>
      <c r="K146" s="133"/>
      <c r="L146" s="220"/>
    </row>
    <row r="147" spans="1:12" s="221" customFormat="1" ht="18.75" hidden="1">
      <c r="A147" s="216"/>
      <c r="B147" s="190"/>
      <c r="C147" s="206"/>
      <c r="D147" s="217"/>
      <c r="E147" s="218"/>
      <c r="F147" s="218"/>
      <c r="G147" s="219"/>
      <c r="H147" s="219"/>
      <c r="I147" s="219"/>
      <c r="J147" s="219"/>
      <c r="K147" s="133"/>
      <c r="L147" s="220"/>
    </row>
    <row r="148" spans="1:12" s="221" customFormat="1" ht="18.75" hidden="1">
      <c r="A148" s="216"/>
      <c r="B148" s="190"/>
      <c r="C148" s="206"/>
      <c r="D148" s="217"/>
      <c r="E148" s="218"/>
      <c r="F148" s="218"/>
      <c r="G148" s="219"/>
      <c r="H148" s="219"/>
      <c r="I148" s="219"/>
      <c r="J148" s="219"/>
      <c r="K148" s="133"/>
      <c r="L148" s="220"/>
    </row>
    <row r="149" spans="1:12" s="221" customFormat="1" ht="18.75" hidden="1">
      <c r="A149" s="216"/>
      <c r="B149" s="190"/>
      <c r="D149" s="217"/>
      <c r="E149" s="218"/>
      <c r="F149" s="218"/>
      <c r="G149" s="219"/>
      <c r="H149" s="219"/>
      <c r="I149" s="219"/>
      <c r="J149" s="219"/>
      <c r="K149" s="133"/>
      <c r="L149" s="220"/>
    </row>
    <row r="150" spans="1:12" s="221" customFormat="1" ht="18.75" hidden="1">
      <c r="A150" s="216"/>
      <c r="B150" s="190"/>
      <c r="C150" s="206"/>
      <c r="D150" s="217"/>
      <c r="E150" s="218"/>
      <c r="F150" s="218"/>
      <c r="G150" s="219"/>
      <c r="H150" s="219"/>
      <c r="I150" s="219"/>
      <c r="J150" s="219"/>
      <c r="K150" s="133"/>
      <c r="L150" s="220"/>
    </row>
    <row r="151" spans="1:12" s="221" customFormat="1" ht="18.75" hidden="1">
      <c r="A151" s="216"/>
      <c r="B151" s="190"/>
      <c r="C151" s="206"/>
      <c r="D151" s="217"/>
      <c r="E151" s="218"/>
      <c r="F151" s="218"/>
      <c r="G151" s="219"/>
      <c r="H151" s="219"/>
      <c r="I151" s="219"/>
      <c r="J151" s="219"/>
      <c r="K151" s="133"/>
      <c r="L151" s="220"/>
    </row>
    <row r="152" spans="1:12" s="221" customFormat="1" ht="18.75" hidden="1">
      <c r="A152" s="216"/>
      <c r="B152" s="190"/>
      <c r="D152" s="217"/>
      <c r="E152" s="218"/>
      <c r="F152" s="218"/>
      <c r="G152" s="219"/>
      <c r="H152" s="219"/>
      <c r="I152" s="219"/>
      <c r="J152" s="219"/>
      <c r="K152" s="133"/>
      <c r="L152" s="220"/>
    </row>
    <row r="153" spans="1:12" s="221" customFormat="1" ht="18.75" hidden="1">
      <c r="A153" s="216"/>
      <c r="B153" s="190"/>
      <c r="D153" s="217"/>
      <c r="E153" s="218"/>
      <c r="F153" s="218"/>
      <c r="G153" s="219"/>
      <c r="H153" s="219"/>
      <c r="I153" s="219"/>
      <c r="J153" s="219"/>
      <c r="K153" s="133"/>
      <c r="L153" s="220"/>
    </row>
    <row r="154" spans="1:12" s="221" customFormat="1" ht="37.5" customHeight="1" hidden="1">
      <c r="A154" s="216"/>
      <c r="B154" s="190"/>
      <c r="C154" s="206"/>
      <c r="D154" s="217"/>
      <c r="E154" s="218"/>
      <c r="F154" s="218"/>
      <c r="G154" s="219"/>
      <c r="H154" s="219"/>
      <c r="I154" s="219"/>
      <c r="J154" s="219"/>
      <c r="K154" s="133"/>
      <c r="L154" s="220"/>
    </row>
    <row r="155" spans="1:12" s="221" customFormat="1" ht="18.75" hidden="1">
      <c r="A155" s="216"/>
      <c r="B155" s="190"/>
      <c r="D155" s="217"/>
      <c r="E155" s="218"/>
      <c r="F155" s="218"/>
      <c r="G155" s="219"/>
      <c r="H155" s="219"/>
      <c r="I155" s="219"/>
      <c r="J155" s="219"/>
      <c r="K155" s="133"/>
      <c r="L155" s="220"/>
    </row>
    <row r="156" spans="1:12" s="221" customFormat="1" ht="18.75" hidden="1">
      <c r="A156" s="216"/>
      <c r="B156" s="190"/>
      <c r="C156" s="206"/>
      <c r="D156" s="217"/>
      <c r="E156" s="218"/>
      <c r="F156" s="218"/>
      <c r="G156" s="219"/>
      <c r="H156" s="219"/>
      <c r="I156" s="219"/>
      <c r="J156" s="219"/>
      <c r="K156" s="133"/>
      <c r="L156" s="220"/>
    </row>
    <row r="157" spans="1:12" s="221" customFormat="1" ht="18.75" hidden="1">
      <c r="A157" s="216"/>
      <c r="B157" s="190"/>
      <c r="D157" s="217"/>
      <c r="E157" s="218"/>
      <c r="F157" s="218"/>
      <c r="G157" s="219"/>
      <c r="H157" s="219"/>
      <c r="I157" s="219"/>
      <c r="J157" s="219"/>
      <c r="K157" s="133"/>
      <c r="L157" s="220"/>
    </row>
    <row r="158" spans="1:12" s="221" customFormat="1" ht="18.75" hidden="1">
      <c r="A158" s="216"/>
      <c r="B158" s="190"/>
      <c r="C158" s="206"/>
      <c r="D158" s="217"/>
      <c r="E158" s="218"/>
      <c r="F158" s="218"/>
      <c r="G158" s="219"/>
      <c r="H158" s="219"/>
      <c r="I158" s="219"/>
      <c r="J158" s="219"/>
      <c r="K158" s="133"/>
      <c r="L158" s="220"/>
    </row>
    <row r="159" spans="1:12" s="221" customFormat="1" ht="42" customHeight="1" hidden="1">
      <c r="A159" s="216"/>
      <c r="B159" s="190"/>
      <c r="C159" s="206"/>
      <c r="D159" s="217"/>
      <c r="E159" s="218"/>
      <c r="F159" s="218"/>
      <c r="G159" s="219"/>
      <c r="H159" s="219"/>
      <c r="I159" s="219"/>
      <c r="J159" s="219"/>
      <c r="K159" s="133"/>
      <c r="L159" s="220"/>
    </row>
    <row r="160" spans="1:12" s="221" customFormat="1" ht="18.75" hidden="1">
      <c r="A160" s="216"/>
      <c r="B160" s="190"/>
      <c r="C160" s="201"/>
      <c r="D160" s="217"/>
      <c r="E160" s="218"/>
      <c r="F160" s="218"/>
      <c r="G160" s="219"/>
      <c r="H160" s="219"/>
      <c r="I160" s="219"/>
      <c r="J160" s="219"/>
      <c r="K160" s="133"/>
      <c r="L160" s="220"/>
    </row>
    <row r="161" spans="1:12" s="221" customFormat="1" ht="18.75" hidden="1">
      <c r="A161" s="216"/>
      <c r="B161" s="190"/>
      <c r="C161" s="201"/>
      <c r="D161" s="217"/>
      <c r="E161" s="218"/>
      <c r="F161" s="218"/>
      <c r="G161" s="204"/>
      <c r="H161" s="219"/>
      <c r="I161" s="219"/>
      <c r="J161" s="219"/>
      <c r="K161" s="133"/>
      <c r="L161" s="220"/>
    </row>
    <row r="162" spans="1:12" s="247" customFormat="1" ht="18.75" hidden="1">
      <c r="A162" s="212"/>
      <c r="B162" s="210"/>
      <c r="C162" s="251"/>
      <c r="D162" s="194"/>
      <c r="E162" s="195"/>
      <c r="F162" s="195"/>
      <c r="G162" s="196"/>
      <c r="H162" s="196"/>
      <c r="I162" s="208"/>
      <c r="J162" s="208"/>
      <c r="K162" s="231"/>
      <c r="L162" s="246"/>
    </row>
    <row r="163" spans="1:12" s="221" customFormat="1" ht="18.75" hidden="1">
      <c r="A163" s="216"/>
      <c r="B163" s="190"/>
      <c r="C163" s="201"/>
      <c r="D163" s="217"/>
      <c r="E163" s="218"/>
      <c r="F163" s="218"/>
      <c r="G163" s="219"/>
      <c r="H163" s="219"/>
      <c r="I163" s="219"/>
      <c r="J163" s="219"/>
      <c r="K163" s="133"/>
      <c r="L163" s="220"/>
    </row>
    <row r="164" spans="1:12" s="221" customFormat="1" ht="18.75" hidden="1">
      <c r="A164" s="216"/>
      <c r="B164" s="190"/>
      <c r="C164" s="206"/>
      <c r="D164" s="217"/>
      <c r="E164" s="218"/>
      <c r="F164" s="218"/>
      <c r="G164" s="219"/>
      <c r="H164" s="219"/>
      <c r="I164" s="219"/>
      <c r="J164" s="219"/>
      <c r="K164" s="133"/>
      <c r="L164" s="220"/>
    </row>
    <row r="165" spans="1:12" s="221" customFormat="1" ht="18.75" hidden="1">
      <c r="A165" s="216"/>
      <c r="B165" s="190"/>
      <c r="C165" s="201"/>
      <c r="D165" s="217"/>
      <c r="E165" s="218"/>
      <c r="F165" s="218"/>
      <c r="G165" s="219"/>
      <c r="H165" s="219"/>
      <c r="I165" s="219"/>
      <c r="J165" s="219"/>
      <c r="K165" s="133"/>
      <c r="L165" s="220"/>
    </row>
    <row r="166" spans="1:12" s="221" customFormat="1" ht="18.75" hidden="1">
      <c r="A166" s="216"/>
      <c r="B166" s="190"/>
      <c r="C166" s="201"/>
      <c r="D166" s="217"/>
      <c r="E166" s="218"/>
      <c r="F166" s="218"/>
      <c r="G166" s="219"/>
      <c r="H166" s="219"/>
      <c r="I166" s="219"/>
      <c r="J166" s="219"/>
      <c r="K166" s="133"/>
      <c r="L166" s="220"/>
    </row>
    <row r="167" spans="1:12" s="221" customFormat="1" ht="18.75" hidden="1">
      <c r="A167" s="216"/>
      <c r="B167" s="190"/>
      <c r="C167" s="201"/>
      <c r="D167" s="217"/>
      <c r="E167" s="218"/>
      <c r="F167" s="218"/>
      <c r="G167" s="219"/>
      <c r="H167" s="219"/>
      <c r="I167" s="219"/>
      <c r="J167" s="219"/>
      <c r="K167" s="133"/>
      <c r="L167" s="220"/>
    </row>
    <row r="168" spans="1:12" s="221" customFormat="1" ht="18.75" hidden="1">
      <c r="A168" s="216"/>
      <c r="B168" s="190"/>
      <c r="C168" s="201"/>
      <c r="D168" s="217"/>
      <c r="E168" s="218"/>
      <c r="F168" s="218"/>
      <c r="G168" s="219"/>
      <c r="H168" s="219"/>
      <c r="I168" s="219"/>
      <c r="J168" s="219"/>
      <c r="K168" s="133"/>
      <c r="L168" s="220"/>
    </row>
    <row r="169" spans="1:12" s="221" customFormat="1" ht="18.75">
      <c r="A169" s="216"/>
      <c r="B169" s="190"/>
      <c r="C169" s="201"/>
      <c r="D169" s="217"/>
      <c r="E169" s="218"/>
      <c r="F169" s="218"/>
      <c r="G169" s="219"/>
      <c r="H169" s="219"/>
      <c r="I169" s="219"/>
      <c r="J169" s="219"/>
      <c r="K169" s="133"/>
      <c r="L169" s="220"/>
    </row>
    <row r="170" spans="1:12" s="247" customFormat="1" ht="18.75">
      <c r="A170" s="212"/>
      <c r="B170" s="210"/>
      <c r="C170" s="251"/>
      <c r="D170" s="244"/>
      <c r="E170" s="245"/>
      <c r="F170" s="245"/>
      <c r="G170" s="230"/>
      <c r="H170" s="230"/>
      <c r="I170" s="230"/>
      <c r="J170" s="230"/>
      <c r="K170" s="231"/>
      <c r="L170" s="246"/>
    </row>
    <row r="171" spans="1:12" s="221" customFormat="1" ht="42" customHeight="1" hidden="1">
      <c r="A171" s="216"/>
      <c r="B171" s="190"/>
      <c r="C171" s="201"/>
      <c r="D171" s="217"/>
      <c r="E171" s="218"/>
      <c r="F171" s="218"/>
      <c r="G171" s="219"/>
      <c r="H171" s="219"/>
      <c r="I171" s="219"/>
      <c r="J171" s="219"/>
      <c r="K171" s="133"/>
      <c r="L171" s="220"/>
    </row>
    <row r="172" spans="1:12" s="221" customFormat="1" ht="23.25" customHeight="1" hidden="1">
      <c r="A172" s="216"/>
      <c r="B172" s="190"/>
      <c r="C172" s="227"/>
      <c r="D172" s="217"/>
      <c r="E172" s="218"/>
      <c r="F172" s="218"/>
      <c r="G172" s="252"/>
      <c r="H172" s="219"/>
      <c r="I172" s="219"/>
      <c r="J172" s="219"/>
      <c r="K172" s="133"/>
      <c r="L172" s="220"/>
    </row>
    <row r="173" spans="1:12" s="221" customFormat="1" ht="18.75" hidden="1">
      <c r="A173" s="216"/>
      <c r="B173" s="190"/>
      <c r="C173" s="201"/>
      <c r="D173" s="217"/>
      <c r="E173" s="218"/>
      <c r="F173" s="218"/>
      <c r="G173" s="219"/>
      <c r="H173" s="219"/>
      <c r="I173" s="219"/>
      <c r="J173" s="219"/>
      <c r="K173" s="133"/>
      <c r="L173" s="220"/>
    </row>
    <row r="174" spans="1:12" s="221" customFormat="1" ht="18.75" hidden="1">
      <c r="A174" s="216"/>
      <c r="B174" s="190"/>
      <c r="C174" s="206"/>
      <c r="D174" s="217"/>
      <c r="E174" s="218"/>
      <c r="F174" s="218"/>
      <c r="G174" s="219"/>
      <c r="H174" s="219"/>
      <c r="I174" s="219"/>
      <c r="J174" s="219"/>
      <c r="K174" s="133"/>
      <c r="L174" s="220"/>
    </row>
    <row r="175" spans="1:12" s="221" customFormat="1" ht="18.75" hidden="1">
      <c r="A175" s="216"/>
      <c r="B175" s="190"/>
      <c r="C175" s="206"/>
      <c r="D175" s="217"/>
      <c r="E175" s="218"/>
      <c r="F175" s="218"/>
      <c r="G175" s="219"/>
      <c r="H175" s="219"/>
      <c r="I175" s="219"/>
      <c r="J175" s="219"/>
      <c r="K175" s="133"/>
      <c r="L175" s="220"/>
    </row>
    <row r="176" spans="1:12" s="221" customFormat="1" ht="18.75" hidden="1">
      <c r="A176" s="216"/>
      <c r="B176" s="190"/>
      <c r="C176" s="201"/>
      <c r="D176" s="217"/>
      <c r="E176" s="218"/>
      <c r="F176" s="218"/>
      <c r="G176" s="219"/>
      <c r="H176" s="219"/>
      <c r="I176" s="219"/>
      <c r="J176" s="219"/>
      <c r="K176" s="133"/>
      <c r="L176" s="220"/>
    </row>
    <row r="177" spans="1:12" s="221" customFormat="1" ht="18.75">
      <c r="A177" s="216"/>
      <c r="B177" s="190"/>
      <c r="C177" s="201"/>
      <c r="D177" s="217"/>
      <c r="E177" s="218"/>
      <c r="F177" s="218"/>
      <c r="G177" s="219"/>
      <c r="H177" s="219"/>
      <c r="I177" s="219"/>
      <c r="J177" s="219"/>
      <c r="K177" s="133"/>
      <c r="L177" s="220"/>
    </row>
    <row r="178" spans="1:12" s="221" customFormat="1" ht="18.75">
      <c r="A178" s="216"/>
      <c r="B178" s="190"/>
      <c r="C178" s="206"/>
      <c r="D178" s="217"/>
      <c r="E178" s="218"/>
      <c r="F178" s="218"/>
      <c r="G178" s="219"/>
      <c r="H178" s="219"/>
      <c r="I178" s="219"/>
      <c r="J178" s="219"/>
      <c r="K178" s="133"/>
      <c r="L178" s="220"/>
    </row>
    <row r="179" spans="1:12" s="221" customFormat="1" ht="18.75">
      <c r="A179" s="216"/>
      <c r="B179" s="190"/>
      <c r="C179" s="206"/>
      <c r="D179" s="217"/>
      <c r="E179" s="218"/>
      <c r="F179" s="218"/>
      <c r="G179" s="219"/>
      <c r="H179" s="219"/>
      <c r="I179" s="219"/>
      <c r="J179" s="219"/>
      <c r="K179" s="133"/>
      <c r="L179" s="220"/>
    </row>
    <row r="180" spans="1:12" s="221" customFormat="1" ht="18.75" hidden="1">
      <c r="A180" s="216"/>
      <c r="B180" s="190"/>
      <c r="C180" s="201"/>
      <c r="D180" s="217"/>
      <c r="E180" s="218"/>
      <c r="F180" s="218"/>
      <c r="G180" s="219"/>
      <c r="H180" s="219"/>
      <c r="I180" s="219"/>
      <c r="J180" s="219"/>
      <c r="K180" s="133"/>
      <c r="L180" s="220"/>
    </row>
    <row r="181" spans="1:12" s="221" customFormat="1" ht="18.75" hidden="1">
      <c r="A181" s="216"/>
      <c r="B181" s="190"/>
      <c r="C181" s="206"/>
      <c r="D181" s="217"/>
      <c r="E181" s="218"/>
      <c r="F181" s="218"/>
      <c r="G181" s="219"/>
      <c r="H181" s="219"/>
      <c r="I181" s="219"/>
      <c r="J181" s="219"/>
      <c r="K181" s="133"/>
      <c r="L181" s="220"/>
    </row>
    <row r="182" spans="1:12" s="221" customFormat="1" ht="18.75" hidden="1">
      <c r="A182" s="216"/>
      <c r="B182" s="190"/>
      <c r="C182" s="206"/>
      <c r="D182" s="217"/>
      <c r="E182" s="218"/>
      <c r="F182" s="218"/>
      <c r="G182" s="219"/>
      <c r="H182" s="219"/>
      <c r="I182" s="219"/>
      <c r="J182" s="219"/>
      <c r="K182" s="133"/>
      <c r="L182" s="220"/>
    </row>
    <row r="183" spans="1:12" s="221" customFormat="1" ht="18.75">
      <c r="A183" s="216"/>
      <c r="B183" s="190"/>
      <c r="C183" s="201"/>
      <c r="D183" s="217"/>
      <c r="E183" s="218"/>
      <c r="F183" s="218"/>
      <c r="G183" s="219"/>
      <c r="H183" s="219"/>
      <c r="I183" s="219"/>
      <c r="J183" s="219"/>
      <c r="K183" s="133"/>
      <c r="L183" s="220"/>
    </row>
    <row r="184" spans="1:12" s="221" customFormat="1" ht="18.75">
      <c r="A184" s="216"/>
      <c r="B184" s="190"/>
      <c r="C184" s="206"/>
      <c r="D184" s="217"/>
      <c r="E184" s="218"/>
      <c r="F184" s="218"/>
      <c r="G184" s="219"/>
      <c r="H184" s="219"/>
      <c r="I184" s="219"/>
      <c r="J184" s="219"/>
      <c r="K184" s="133"/>
      <c r="L184" s="220"/>
    </row>
    <row r="185" spans="1:12" s="221" customFormat="1" ht="18.75">
      <c r="A185" s="216"/>
      <c r="B185" s="190"/>
      <c r="C185" s="206"/>
      <c r="D185" s="217"/>
      <c r="E185" s="218"/>
      <c r="F185" s="218"/>
      <c r="G185" s="219"/>
      <c r="H185" s="219"/>
      <c r="I185" s="219"/>
      <c r="J185" s="219"/>
      <c r="K185" s="133"/>
      <c r="L185" s="220"/>
    </row>
    <row r="186" spans="1:12" s="221" customFormat="1" ht="18.75" hidden="1">
      <c r="A186" s="216"/>
      <c r="B186" s="190"/>
      <c r="C186" s="201"/>
      <c r="D186" s="217"/>
      <c r="E186" s="218"/>
      <c r="F186" s="218"/>
      <c r="G186" s="219"/>
      <c r="H186" s="219"/>
      <c r="I186" s="219"/>
      <c r="J186" s="219"/>
      <c r="K186" s="133"/>
      <c r="L186" s="220"/>
    </row>
    <row r="187" spans="1:12" s="221" customFormat="1" ht="18.75" hidden="1">
      <c r="A187" s="216"/>
      <c r="B187" s="190"/>
      <c r="C187" s="206"/>
      <c r="D187" s="217"/>
      <c r="E187" s="218"/>
      <c r="F187" s="218"/>
      <c r="G187" s="219"/>
      <c r="H187" s="219"/>
      <c r="I187" s="219"/>
      <c r="J187" s="219"/>
      <c r="K187" s="133"/>
      <c r="L187" s="220"/>
    </row>
    <row r="188" spans="1:12" s="221" customFormat="1" ht="18.75" hidden="1">
      <c r="A188" s="216"/>
      <c r="B188" s="190"/>
      <c r="C188" s="206"/>
      <c r="D188" s="217"/>
      <c r="E188" s="218"/>
      <c r="F188" s="218"/>
      <c r="G188" s="219"/>
      <c r="H188" s="219"/>
      <c r="I188" s="219"/>
      <c r="J188" s="219"/>
      <c r="K188" s="133"/>
      <c r="L188" s="220"/>
    </row>
    <row r="189" spans="1:12" s="221" customFormat="1" ht="18.75" hidden="1">
      <c r="A189" s="216"/>
      <c r="B189" s="190"/>
      <c r="C189" s="201"/>
      <c r="D189" s="217"/>
      <c r="E189" s="218"/>
      <c r="F189" s="218"/>
      <c r="G189" s="219"/>
      <c r="H189" s="219"/>
      <c r="I189" s="219"/>
      <c r="J189" s="219"/>
      <c r="K189" s="133"/>
      <c r="L189" s="220"/>
    </row>
    <row r="190" spans="1:12" s="221" customFormat="1" ht="18.75" hidden="1">
      <c r="A190" s="216"/>
      <c r="B190" s="190"/>
      <c r="C190" s="207"/>
      <c r="D190" s="217"/>
      <c r="E190" s="218"/>
      <c r="F190" s="218"/>
      <c r="G190" s="219"/>
      <c r="H190" s="219"/>
      <c r="I190" s="219"/>
      <c r="J190" s="219"/>
      <c r="K190" s="133"/>
      <c r="L190" s="220"/>
    </row>
    <row r="191" spans="1:12" s="221" customFormat="1" ht="18.75" hidden="1">
      <c r="A191" s="216"/>
      <c r="B191" s="190"/>
      <c r="C191" s="206"/>
      <c r="D191" s="217"/>
      <c r="E191" s="218"/>
      <c r="F191" s="218"/>
      <c r="G191" s="219"/>
      <c r="H191" s="219"/>
      <c r="I191" s="219"/>
      <c r="J191" s="219"/>
      <c r="K191" s="133"/>
      <c r="L191" s="220"/>
    </row>
    <row r="192" spans="1:12" s="221" customFormat="1" ht="18.75" hidden="1">
      <c r="A192" s="216"/>
      <c r="B192" s="190"/>
      <c r="C192" s="201"/>
      <c r="D192" s="217"/>
      <c r="E192" s="218"/>
      <c r="F192" s="218"/>
      <c r="G192" s="219"/>
      <c r="H192" s="219"/>
      <c r="I192" s="219"/>
      <c r="J192" s="219"/>
      <c r="K192" s="133"/>
      <c r="L192" s="220"/>
    </row>
    <row r="193" spans="1:12" s="221" customFormat="1" ht="18.75" hidden="1">
      <c r="A193" s="216"/>
      <c r="B193" s="190"/>
      <c r="C193" s="206"/>
      <c r="D193" s="217"/>
      <c r="E193" s="218"/>
      <c r="F193" s="218"/>
      <c r="G193" s="219"/>
      <c r="H193" s="219"/>
      <c r="I193" s="219"/>
      <c r="J193" s="219"/>
      <c r="K193" s="133"/>
      <c r="L193" s="220"/>
    </row>
    <row r="194" spans="1:12" s="221" customFormat="1" ht="18.75" hidden="1">
      <c r="A194" s="216"/>
      <c r="B194" s="190"/>
      <c r="C194" s="206"/>
      <c r="D194" s="217"/>
      <c r="E194" s="218"/>
      <c r="F194" s="218"/>
      <c r="G194" s="219"/>
      <c r="H194" s="219"/>
      <c r="I194" s="219"/>
      <c r="J194" s="219"/>
      <c r="K194" s="133"/>
      <c r="L194" s="220"/>
    </row>
    <row r="195" spans="1:12" s="221" customFormat="1" ht="18.75" hidden="1">
      <c r="A195" s="216"/>
      <c r="B195" s="190"/>
      <c r="D195" s="217"/>
      <c r="E195" s="218"/>
      <c r="F195" s="218"/>
      <c r="G195" s="219"/>
      <c r="H195" s="219"/>
      <c r="I195" s="219"/>
      <c r="J195" s="219"/>
      <c r="K195" s="133"/>
      <c r="L195" s="220"/>
    </row>
    <row r="196" spans="1:12" s="247" customFormat="1" ht="18.75">
      <c r="A196" s="212"/>
      <c r="B196" s="210"/>
      <c r="D196" s="244"/>
      <c r="E196" s="245"/>
      <c r="F196" s="245"/>
      <c r="G196" s="230"/>
      <c r="H196" s="230"/>
      <c r="I196" s="230"/>
      <c r="J196" s="230"/>
      <c r="K196" s="231"/>
      <c r="L196" s="246"/>
    </row>
    <row r="197" spans="1:12" s="221" customFormat="1" ht="18.75" hidden="1">
      <c r="A197" s="216"/>
      <c r="B197" s="190"/>
      <c r="D197" s="217"/>
      <c r="E197" s="218"/>
      <c r="F197" s="218"/>
      <c r="G197" s="219"/>
      <c r="H197" s="219"/>
      <c r="I197" s="219"/>
      <c r="J197" s="219"/>
      <c r="K197" s="133"/>
      <c r="L197" s="220"/>
    </row>
    <row r="198" spans="1:12" s="221" customFormat="1" ht="18.75" hidden="1">
      <c r="A198" s="216"/>
      <c r="B198" s="190"/>
      <c r="D198" s="217"/>
      <c r="E198" s="218"/>
      <c r="F198" s="218"/>
      <c r="G198" s="219"/>
      <c r="H198" s="219"/>
      <c r="I198" s="219"/>
      <c r="J198" s="219"/>
      <c r="K198" s="133"/>
      <c r="L198" s="220"/>
    </row>
    <row r="199" spans="1:12" s="221" customFormat="1" ht="18.75" hidden="1">
      <c r="A199" s="216"/>
      <c r="B199" s="190"/>
      <c r="C199" s="206"/>
      <c r="D199" s="217"/>
      <c r="E199" s="218"/>
      <c r="F199" s="218"/>
      <c r="G199" s="219"/>
      <c r="H199" s="219"/>
      <c r="I199" s="219"/>
      <c r="J199" s="219"/>
      <c r="K199" s="133"/>
      <c r="L199" s="220"/>
    </row>
    <row r="200" spans="1:12" s="221" customFormat="1" ht="18.75">
      <c r="A200" s="216"/>
      <c r="B200" s="190"/>
      <c r="D200" s="217"/>
      <c r="E200" s="218"/>
      <c r="F200" s="218"/>
      <c r="G200" s="219"/>
      <c r="H200" s="219"/>
      <c r="I200" s="219"/>
      <c r="J200" s="219"/>
      <c r="K200" s="133"/>
      <c r="L200" s="220"/>
    </row>
    <row r="201" spans="1:12" s="221" customFormat="1" ht="18.75">
      <c r="A201" s="216"/>
      <c r="B201" s="190"/>
      <c r="C201" s="206"/>
      <c r="D201" s="217"/>
      <c r="E201" s="218"/>
      <c r="F201" s="218"/>
      <c r="G201" s="219"/>
      <c r="H201" s="219"/>
      <c r="I201" s="219"/>
      <c r="J201" s="219"/>
      <c r="K201" s="133"/>
      <c r="L201" s="220"/>
    </row>
    <row r="202" spans="1:12" s="221" customFormat="1" ht="18.75" hidden="1">
      <c r="A202" s="216"/>
      <c r="B202" s="190"/>
      <c r="D202" s="217"/>
      <c r="E202" s="218"/>
      <c r="F202" s="218"/>
      <c r="G202" s="219"/>
      <c r="H202" s="219"/>
      <c r="I202" s="219"/>
      <c r="J202" s="219"/>
      <c r="K202" s="133"/>
      <c r="L202" s="220"/>
    </row>
    <row r="203" spans="1:12" s="221" customFormat="1" ht="18.75" hidden="1">
      <c r="A203" s="211"/>
      <c r="B203" s="190"/>
      <c r="D203" s="253"/>
      <c r="E203" s="216"/>
      <c r="F203" s="216"/>
      <c r="G203" s="133"/>
      <c r="H203" s="133"/>
      <c r="I203" s="133"/>
      <c r="J203" s="133"/>
      <c r="K203" s="133"/>
      <c r="L203" s="220"/>
    </row>
    <row r="204" spans="1:12" s="247" customFormat="1" ht="18.75">
      <c r="A204" s="212"/>
      <c r="B204" s="210"/>
      <c r="D204" s="244"/>
      <c r="E204" s="245"/>
      <c r="F204" s="245"/>
      <c r="G204" s="230"/>
      <c r="H204" s="230"/>
      <c r="I204" s="231"/>
      <c r="J204" s="230"/>
      <c r="K204" s="231"/>
      <c r="L204" s="246"/>
    </row>
    <row r="205" spans="1:12" s="256" customFormat="1" ht="18.75" hidden="1">
      <c r="A205" s="254"/>
      <c r="B205" s="255"/>
      <c r="D205" s="257"/>
      <c r="E205" s="258"/>
      <c r="F205" s="258"/>
      <c r="G205" s="259"/>
      <c r="H205" s="259"/>
      <c r="I205" s="260"/>
      <c r="J205" s="259"/>
      <c r="K205" s="260"/>
      <c r="L205" s="261"/>
    </row>
    <row r="206" spans="1:12" s="256" customFormat="1" ht="18.75" hidden="1">
      <c r="A206" s="254"/>
      <c r="B206" s="255"/>
      <c r="C206" s="206"/>
      <c r="D206" s="257"/>
      <c r="E206" s="258"/>
      <c r="F206" s="258"/>
      <c r="G206" s="259"/>
      <c r="H206" s="259"/>
      <c r="I206" s="260"/>
      <c r="J206" s="259"/>
      <c r="K206" s="260"/>
      <c r="L206" s="261"/>
    </row>
    <row r="207" spans="1:12" s="221" customFormat="1" ht="18.75" hidden="1">
      <c r="A207" s="211"/>
      <c r="B207" s="190"/>
      <c r="D207" s="217"/>
      <c r="E207" s="218"/>
      <c r="F207" s="218"/>
      <c r="G207" s="219"/>
      <c r="H207" s="219"/>
      <c r="I207" s="133"/>
      <c r="J207" s="219"/>
      <c r="K207" s="133"/>
      <c r="L207" s="220"/>
    </row>
    <row r="208" spans="1:12" s="221" customFormat="1" ht="18.75" hidden="1">
      <c r="A208" s="211"/>
      <c r="B208" s="190"/>
      <c r="D208" s="217"/>
      <c r="E208" s="218"/>
      <c r="F208" s="218"/>
      <c r="G208" s="219"/>
      <c r="H208" s="219"/>
      <c r="I208" s="133"/>
      <c r="J208" s="219"/>
      <c r="K208" s="133"/>
      <c r="L208" s="220"/>
    </row>
    <row r="209" spans="1:12" s="221" customFormat="1" ht="18.75">
      <c r="A209" s="211"/>
      <c r="B209" s="190"/>
      <c r="D209" s="217"/>
      <c r="E209" s="218"/>
      <c r="F209" s="218"/>
      <c r="G209" s="219"/>
      <c r="H209" s="219"/>
      <c r="I209" s="133"/>
      <c r="J209" s="219"/>
      <c r="K209" s="133"/>
      <c r="L209" s="220"/>
    </row>
    <row r="210" spans="1:12" s="221" customFormat="1" ht="18.75" hidden="1">
      <c r="A210" s="211"/>
      <c r="B210" s="190"/>
      <c r="C210" s="206"/>
      <c r="D210" s="217"/>
      <c r="E210" s="218"/>
      <c r="F210" s="218"/>
      <c r="G210" s="219"/>
      <c r="H210" s="219"/>
      <c r="I210" s="133"/>
      <c r="J210" s="219"/>
      <c r="K210" s="133"/>
      <c r="L210" s="220"/>
    </row>
    <row r="211" spans="1:12" s="221" customFormat="1" ht="18.75">
      <c r="A211" s="211"/>
      <c r="B211" s="190"/>
      <c r="C211" s="206"/>
      <c r="D211" s="217"/>
      <c r="E211" s="218"/>
      <c r="F211" s="218"/>
      <c r="G211" s="219"/>
      <c r="H211" s="219"/>
      <c r="I211" s="133"/>
      <c r="J211" s="219"/>
      <c r="K211" s="133"/>
      <c r="L211" s="220"/>
    </row>
    <row r="212" spans="1:12" s="221" customFormat="1" ht="18.75">
      <c r="A212" s="211"/>
      <c r="B212" s="190"/>
      <c r="C212" s="206"/>
      <c r="D212" s="217"/>
      <c r="E212" s="218"/>
      <c r="F212" s="218"/>
      <c r="G212" s="219"/>
      <c r="H212" s="219"/>
      <c r="I212" s="133"/>
      <c r="J212" s="219"/>
      <c r="K212" s="133"/>
      <c r="L212" s="220"/>
    </row>
    <row r="213" spans="1:12" s="247" customFormat="1" ht="18.75">
      <c r="A213" s="212"/>
      <c r="B213" s="210"/>
      <c r="D213" s="244"/>
      <c r="E213" s="245"/>
      <c r="F213" s="245"/>
      <c r="G213" s="230"/>
      <c r="H213" s="230"/>
      <c r="I213" s="231"/>
      <c r="J213" s="230"/>
      <c r="K213" s="231"/>
      <c r="L213" s="246"/>
    </row>
    <row r="214" spans="1:12" s="221" customFormat="1" ht="18.75">
      <c r="A214" s="211"/>
      <c r="B214" s="190"/>
      <c r="D214" s="217"/>
      <c r="E214" s="218"/>
      <c r="F214" s="218"/>
      <c r="G214" s="219"/>
      <c r="H214" s="219"/>
      <c r="I214" s="133"/>
      <c r="J214" s="219"/>
      <c r="K214" s="133"/>
      <c r="L214" s="220"/>
    </row>
    <row r="215" spans="1:12" s="221" customFormat="1" ht="18.75">
      <c r="A215" s="211"/>
      <c r="B215" s="190"/>
      <c r="C215" s="206"/>
      <c r="D215" s="217"/>
      <c r="E215" s="218"/>
      <c r="F215" s="218"/>
      <c r="G215" s="219"/>
      <c r="H215" s="219"/>
      <c r="I215" s="133"/>
      <c r="J215" s="219"/>
      <c r="K215" s="133"/>
      <c r="L215" s="220"/>
    </row>
    <row r="216" spans="1:12" s="221" customFormat="1" ht="18.75" hidden="1">
      <c r="A216" s="211"/>
      <c r="B216" s="190"/>
      <c r="D216" s="217"/>
      <c r="E216" s="218"/>
      <c r="F216" s="218"/>
      <c r="G216" s="133"/>
      <c r="H216" s="219"/>
      <c r="I216" s="133"/>
      <c r="J216" s="219"/>
      <c r="K216" s="133"/>
      <c r="L216" s="220"/>
    </row>
    <row r="217" spans="1:12" s="221" customFormat="1" ht="18.75" hidden="1">
      <c r="A217" s="211"/>
      <c r="B217" s="190"/>
      <c r="D217" s="217"/>
      <c r="E217" s="218"/>
      <c r="F217" s="218"/>
      <c r="G217" s="133"/>
      <c r="H217" s="219"/>
      <c r="I217" s="133"/>
      <c r="J217" s="219"/>
      <c r="K217" s="133"/>
      <c r="L217" s="220"/>
    </row>
    <row r="218" spans="1:12" s="221" customFormat="1" ht="18.75" hidden="1">
      <c r="A218" s="211"/>
      <c r="B218" s="190"/>
      <c r="C218" s="206"/>
      <c r="D218" s="217"/>
      <c r="E218" s="218"/>
      <c r="F218" s="218"/>
      <c r="G218" s="133"/>
      <c r="H218" s="219"/>
      <c r="I218" s="133"/>
      <c r="J218" s="219"/>
      <c r="K218" s="133"/>
      <c r="L218" s="220"/>
    </row>
    <row r="219" spans="1:12" s="221" customFormat="1" ht="18.75" hidden="1">
      <c r="A219" s="211"/>
      <c r="B219" s="190"/>
      <c r="D219" s="217"/>
      <c r="E219" s="218"/>
      <c r="F219" s="218"/>
      <c r="G219" s="133"/>
      <c r="H219" s="219"/>
      <c r="I219" s="133"/>
      <c r="J219" s="219"/>
      <c r="K219" s="133"/>
      <c r="L219" s="220"/>
    </row>
    <row r="220" spans="1:12" s="221" customFormat="1" ht="18.75" hidden="1">
      <c r="A220" s="211"/>
      <c r="B220" s="190"/>
      <c r="C220" s="206"/>
      <c r="D220" s="217"/>
      <c r="E220" s="218"/>
      <c r="F220" s="218"/>
      <c r="G220" s="133"/>
      <c r="H220" s="219"/>
      <c r="I220" s="133"/>
      <c r="J220" s="219"/>
      <c r="K220" s="133"/>
      <c r="L220" s="220"/>
    </row>
    <row r="221" spans="1:12" s="247" customFormat="1" ht="18.75" hidden="1">
      <c r="A221" s="212"/>
      <c r="B221" s="210"/>
      <c r="D221" s="244"/>
      <c r="E221" s="245"/>
      <c r="F221" s="245"/>
      <c r="G221" s="231"/>
      <c r="H221" s="230"/>
      <c r="I221" s="231"/>
      <c r="J221" s="230"/>
      <c r="K221" s="231"/>
      <c r="L221" s="246"/>
    </row>
    <row r="222" spans="1:12" s="221" customFormat="1" ht="18.75" hidden="1">
      <c r="A222" s="211"/>
      <c r="B222" s="190"/>
      <c r="D222" s="217"/>
      <c r="E222" s="218"/>
      <c r="F222" s="218"/>
      <c r="G222" s="133"/>
      <c r="H222" s="219"/>
      <c r="I222" s="133"/>
      <c r="J222" s="219"/>
      <c r="K222" s="133"/>
      <c r="L222" s="220"/>
    </row>
    <row r="223" spans="1:12" s="221" customFormat="1" ht="18.75" hidden="1">
      <c r="A223" s="211"/>
      <c r="B223" s="190"/>
      <c r="C223" s="206"/>
      <c r="D223" s="217"/>
      <c r="E223" s="218"/>
      <c r="F223" s="218"/>
      <c r="G223" s="133"/>
      <c r="H223" s="219"/>
      <c r="I223" s="133"/>
      <c r="J223" s="219"/>
      <c r="K223" s="133"/>
      <c r="L223" s="220"/>
    </row>
    <row r="224" spans="1:12" s="221" customFormat="1" ht="18.75" hidden="1">
      <c r="A224" s="211"/>
      <c r="B224" s="190"/>
      <c r="D224" s="217"/>
      <c r="E224" s="218"/>
      <c r="F224" s="218"/>
      <c r="G224" s="133"/>
      <c r="H224" s="219"/>
      <c r="I224" s="133"/>
      <c r="J224" s="219"/>
      <c r="K224" s="133"/>
      <c r="L224" s="220"/>
    </row>
    <row r="225" spans="1:12" s="221" customFormat="1" ht="18.75" hidden="1">
      <c r="A225" s="211"/>
      <c r="B225" s="190"/>
      <c r="C225" s="206"/>
      <c r="D225" s="217"/>
      <c r="E225" s="218"/>
      <c r="F225" s="218"/>
      <c r="G225" s="133"/>
      <c r="H225" s="219"/>
      <c r="I225" s="133"/>
      <c r="J225" s="219"/>
      <c r="K225" s="133"/>
      <c r="L225" s="220"/>
    </row>
    <row r="226" spans="1:12" s="221" customFormat="1" ht="18.75" hidden="1">
      <c r="A226" s="211"/>
      <c r="B226" s="190"/>
      <c r="D226" s="217"/>
      <c r="E226" s="218"/>
      <c r="F226" s="218"/>
      <c r="G226" s="133"/>
      <c r="H226" s="219"/>
      <c r="I226" s="133"/>
      <c r="J226" s="219"/>
      <c r="K226" s="133"/>
      <c r="L226" s="220"/>
    </row>
    <row r="227" spans="1:12" s="247" customFormat="1" ht="19.5">
      <c r="A227" s="262"/>
      <c r="B227" s="263"/>
      <c r="C227" s="264"/>
      <c r="D227" s="265"/>
      <c r="E227" s="266"/>
      <c r="F227" s="266"/>
      <c r="G227" s="267"/>
      <c r="H227" s="267"/>
      <c r="I227" s="267"/>
      <c r="J227" s="267"/>
      <c r="K227" s="231"/>
      <c r="L227" s="246"/>
    </row>
    <row r="228" spans="1:12" s="221" customFormat="1" ht="18.75" hidden="1">
      <c r="A228" s="211"/>
      <c r="B228" s="190"/>
      <c r="D228" s="217"/>
      <c r="E228" s="218"/>
      <c r="F228" s="216"/>
      <c r="G228" s="133"/>
      <c r="H228" s="133"/>
      <c r="I228" s="133"/>
      <c r="J228" s="219"/>
      <c r="K228" s="133"/>
      <c r="L228" s="220"/>
    </row>
    <row r="229" spans="1:12" s="221" customFormat="1" ht="18.75" hidden="1">
      <c r="A229" s="211"/>
      <c r="B229" s="190"/>
      <c r="D229" s="217"/>
      <c r="E229" s="219"/>
      <c r="F229" s="133"/>
      <c r="G229" s="133"/>
      <c r="H229" s="133"/>
      <c r="I229" s="133"/>
      <c r="J229" s="219"/>
      <c r="K229" s="133"/>
      <c r="L229" s="220"/>
    </row>
    <row r="230" spans="1:12" s="221" customFormat="1" ht="18.75" hidden="1">
      <c r="A230" s="211"/>
      <c r="B230" s="190"/>
      <c r="D230" s="217"/>
      <c r="E230" s="133"/>
      <c r="F230" s="133"/>
      <c r="G230" s="133"/>
      <c r="H230" s="133"/>
      <c r="I230" s="133"/>
      <c r="J230" s="219"/>
      <c r="K230" s="133"/>
      <c r="L230" s="220"/>
    </row>
    <row r="231" spans="1:12" s="221" customFormat="1" ht="18.75" hidden="1">
      <c r="A231" s="211"/>
      <c r="B231" s="190"/>
      <c r="D231" s="217"/>
      <c r="E231" s="219"/>
      <c r="F231" s="219"/>
      <c r="G231" s="219"/>
      <c r="H231" s="219"/>
      <c r="I231" s="219"/>
      <c r="J231" s="219"/>
      <c r="K231" s="133"/>
      <c r="L231" s="220"/>
    </row>
    <row r="232" spans="1:12" s="221" customFormat="1" ht="18.75" hidden="1">
      <c r="A232" s="211"/>
      <c r="B232" s="190"/>
      <c r="D232" s="217"/>
      <c r="E232" s="133"/>
      <c r="F232" s="133"/>
      <c r="G232" s="133"/>
      <c r="H232" s="133"/>
      <c r="I232" s="133"/>
      <c r="J232" s="219"/>
      <c r="K232" s="133"/>
      <c r="L232" s="220"/>
    </row>
    <row r="233" spans="1:12" s="227" customFormat="1" ht="18.75" hidden="1">
      <c r="A233" s="268"/>
      <c r="B233" s="226"/>
      <c r="D233" s="225"/>
      <c r="E233" s="133"/>
      <c r="F233" s="133"/>
      <c r="G233" s="133"/>
      <c r="H233" s="133"/>
      <c r="I233" s="133"/>
      <c r="J233" s="219"/>
      <c r="K233" s="133"/>
      <c r="L233" s="226"/>
    </row>
    <row r="234" spans="1:10" s="133" customFormat="1" ht="23.25" customHeight="1" hidden="1">
      <c r="A234" s="173"/>
      <c r="E234" s="219"/>
      <c r="J234" s="219"/>
    </row>
    <row r="235" spans="1:10" s="133" customFormat="1" ht="23.25" customHeight="1" hidden="1">
      <c r="A235" s="173"/>
      <c r="E235" s="219"/>
      <c r="J235" s="219"/>
    </row>
    <row r="236" spans="1:10" ht="10.5" customHeight="1">
      <c r="A236" s="173"/>
      <c r="B236" s="133"/>
      <c r="C236" s="133"/>
      <c r="D236" s="133"/>
      <c r="E236" s="219"/>
      <c r="J236" s="219"/>
    </row>
    <row r="237" spans="1:10" ht="18.75">
      <c r="A237" s="373"/>
      <c r="B237" s="373"/>
      <c r="C237" s="373"/>
      <c r="D237" s="133"/>
      <c r="E237" s="219"/>
      <c r="G237" s="219"/>
      <c r="J237" s="219"/>
    </row>
    <row r="238" spans="1:10" ht="18.75" hidden="1">
      <c r="A238" s="133"/>
      <c r="B238" s="133"/>
      <c r="C238" s="133"/>
      <c r="D238" s="133"/>
      <c r="J238" s="219"/>
    </row>
    <row r="239" spans="1:10" ht="8.25" customHeight="1">
      <c r="A239" s="133"/>
      <c r="B239" s="133"/>
      <c r="C239" s="133"/>
      <c r="D239" s="133"/>
      <c r="J239" s="219"/>
    </row>
    <row r="240" spans="1:10" s="231" customFormat="1" ht="18.75">
      <c r="A240" s="233"/>
      <c r="B240" s="233"/>
      <c r="C240" s="233"/>
      <c r="D240" s="233"/>
      <c r="E240" s="233"/>
      <c r="F240" s="233"/>
      <c r="J240" s="230"/>
    </row>
    <row r="241" spans="1:10" ht="18.75">
      <c r="A241" s="216"/>
      <c r="B241" s="216"/>
      <c r="C241" s="216"/>
      <c r="D241" s="216"/>
      <c r="E241" s="216"/>
      <c r="F241" s="216"/>
      <c r="J241" s="219"/>
    </row>
    <row r="242" spans="1:10" ht="18.75">
      <c r="A242" s="216"/>
      <c r="B242" s="211"/>
      <c r="C242" s="269"/>
      <c r="D242" s="216"/>
      <c r="E242" s="218"/>
      <c r="F242" s="218"/>
      <c r="J242" s="219"/>
    </row>
    <row r="243" spans="1:10" ht="18.75">
      <c r="A243" s="381"/>
      <c r="B243" s="211"/>
      <c r="C243" s="270"/>
      <c r="D243" s="216"/>
      <c r="E243" s="218"/>
      <c r="F243" s="218"/>
      <c r="J243" s="219"/>
    </row>
    <row r="244" spans="1:10" ht="18.75">
      <c r="A244" s="382"/>
      <c r="B244" s="271"/>
      <c r="C244" s="270"/>
      <c r="D244" s="216"/>
      <c r="E244" s="218"/>
      <c r="F244" s="218"/>
      <c r="J244" s="219"/>
    </row>
    <row r="245" spans="1:10" s="276" customFormat="1" ht="18" customHeight="1">
      <c r="A245" s="382"/>
      <c r="B245" s="272"/>
      <c r="C245" s="273"/>
      <c r="D245" s="274"/>
      <c r="E245" s="275"/>
      <c r="F245" s="275"/>
      <c r="J245" s="277"/>
    </row>
    <row r="246" spans="1:10" s="276" customFormat="1" ht="19.5">
      <c r="A246" s="383"/>
      <c r="B246" s="278"/>
      <c r="C246" s="273"/>
      <c r="D246" s="274"/>
      <c r="E246" s="275"/>
      <c r="F246" s="275"/>
      <c r="J246" s="277"/>
    </row>
    <row r="247" spans="1:10" ht="18.75">
      <c r="A247" s="374"/>
      <c r="B247" s="384"/>
      <c r="C247" s="376"/>
      <c r="D247" s="216"/>
      <c r="E247" s="218"/>
      <c r="F247" s="218"/>
      <c r="H247" s="219"/>
      <c r="J247" s="219"/>
    </row>
    <row r="248" spans="1:10" ht="18.75">
      <c r="A248" s="133"/>
      <c r="B248" s="133"/>
      <c r="C248" s="133"/>
      <c r="D248" s="133"/>
      <c r="J248" s="219"/>
    </row>
    <row r="249" spans="1:10" ht="18.75">
      <c r="A249" s="373"/>
      <c r="B249" s="373"/>
      <c r="C249" s="373"/>
      <c r="D249" s="133"/>
      <c r="E249" s="219"/>
      <c r="H249" s="219"/>
      <c r="J249" s="219"/>
    </row>
    <row r="250" spans="1:10" ht="18.75">
      <c r="A250" s="133"/>
      <c r="B250" s="133"/>
      <c r="C250" s="133"/>
      <c r="D250" s="133"/>
      <c r="J250" s="219"/>
    </row>
    <row r="251" spans="1:10" s="231" customFormat="1" ht="18.75">
      <c r="A251" s="233"/>
      <c r="B251" s="233"/>
      <c r="C251" s="233"/>
      <c r="D251" s="233"/>
      <c r="E251" s="233"/>
      <c r="F251" s="233"/>
      <c r="J251" s="230"/>
    </row>
    <row r="252" spans="1:10" s="133" customFormat="1" ht="18.75">
      <c r="A252" s="216"/>
      <c r="B252" s="216"/>
      <c r="C252" s="216"/>
      <c r="D252" s="216"/>
      <c r="E252" s="216"/>
      <c r="F252" s="216"/>
      <c r="J252" s="219"/>
    </row>
    <row r="253" spans="1:25" s="133" customFormat="1" ht="18.75">
      <c r="A253" s="216"/>
      <c r="B253" s="211"/>
      <c r="C253" s="216"/>
      <c r="D253" s="216"/>
      <c r="E253" s="218"/>
      <c r="F253" s="218"/>
      <c r="H253" s="219"/>
      <c r="J253" s="219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</row>
    <row r="254" spans="1:25" s="133" customFormat="1" ht="18.75">
      <c r="A254" s="216"/>
      <c r="B254" s="211"/>
      <c r="C254" s="269"/>
      <c r="D254" s="216"/>
      <c r="E254" s="218"/>
      <c r="F254" s="218"/>
      <c r="J254" s="219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</row>
    <row r="255" spans="1:10" s="133" customFormat="1" ht="18.75">
      <c r="A255" s="374"/>
      <c r="B255" s="375"/>
      <c r="C255" s="376"/>
      <c r="D255" s="216"/>
      <c r="E255" s="218"/>
      <c r="F255" s="218"/>
      <c r="I255" s="219"/>
      <c r="J255" s="219"/>
    </row>
    <row r="256" spans="12:25" s="133" customFormat="1" ht="18.75"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</row>
    <row r="257" spans="12:25" s="133" customFormat="1" ht="18.75"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</row>
    <row r="258" spans="12:25" s="133" customFormat="1" ht="18.75"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</row>
    <row r="259" spans="12:25" s="133" customFormat="1" ht="18.75"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</row>
    <row r="260" spans="12:25" s="133" customFormat="1" ht="18.75"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</row>
    <row r="261" spans="12:25" s="133" customFormat="1" ht="18.75"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</row>
    <row r="262" spans="12:25" s="133" customFormat="1" ht="18.75"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</row>
    <row r="263" spans="12:25" s="133" customFormat="1" ht="18.75"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</row>
    <row r="264" spans="12:25" s="133" customFormat="1" ht="18.75"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</row>
    <row r="265" spans="12:25" s="133" customFormat="1" ht="18.75"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</row>
    <row r="266" spans="12:25" s="133" customFormat="1" ht="18.75"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</row>
    <row r="267" spans="12:25" s="133" customFormat="1" ht="18.75"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</row>
    <row r="268" spans="12:25" s="133" customFormat="1" ht="18.75"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</row>
    <row r="269" s="133" customFormat="1" ht="18.75"/>
    <row r="270" s="133" customFormat="1" ht="18.75"/>
    <row r="271" s="133" customFormat="1" ht="18.75"/>
    <row r="272" s="133" customFormat="1" ht="18.75"/>
    <row r="273" s="133" customFormat="1" ht="18.75"/>
    <row r="274" s="133" customFormat="1" ht="18.75"/>
    <row r="275" s="133" customFormat="1" ht="19.5" thickBot="1"/>
    <row r="276" s="133" customFormat="1" ht="18.75">
      <c r="I276" s="279"/>
    </row>
    <row r="277" s="133" customFormat="1" ht="19.5" thickBot="1">
      <c r="I277" s="280"/>
    </row>
    <row r="278" s="133" customFormat="1" ht="18.75"/>
    <row r="279" s="133" customFormat="1" ht="18.75"/>
    <row r="280" s="133" customFormat="1" ht="18.75"/>
    <row r="281" s="133" customFormat="1" ht="18.75"/>
    <row r="282" s="133" customFormat="1" ht="18.75"/>
    <row r="283" s="133" customFormat="1" ht="18.75"/>
    <row r="284" s="133" customFormat="1" ht="18.75"/>
    <row r="285" s="133" customFormat="1" ht="18.75"/>
    <row r="286" s="133" customFormat="1" ht="18.75"/>
    <row r="287" s="133" customFormat="1" ht="18.75"/>
    <row r="288" s="133" customFormat="1" ht="18.75"/>
    <row r="289" s="133" customFormat="1" ht="18.75"/>
    <row r="290" s="133" customFormat="1" ht="18.75"/>
    <row r="291" s="133" customFormat="1" ht="18.75"/>
    <row r="292" s="133" customFormat="1" ht="18.75"/>
    <row r="293" s="133" customFormat="1" ht="18.75"/>
    <row r="294" s="133" customFormat="1" ht="18.75"/>
    <row r="295" s="133" customFormat="1" ht="18.75"/>
    <row r="296" s="133" customFormat="1" ht="18.75"/>
    <row r="297" s="133" customFormat="1" ht="18.75"/>
    <row r="298" s="133" customFormat="1" ht="18.75"/>
    <row r="299" s="133" customFormat="1" ht="18.75"/>
    <row r="300" s="133" customFormat="1" ht="18.75"/>
    <row r="301" s="133" customFormat="1" ht="18.75"/>
    <row r="302" s="133" customFormat="1" ht="18.75"/>
    <row r="303" s="133" customFormat="1" ht="18.75"/>
    <row r="304" s="133" customFormat="1" ht="18.75"/>
    <row r="305" s="133" customFormat="1" ht="18.75"/>
    <row r="306" s="133" customFormat="1" ht="18.75"/>
    <row r="307" s="133" customFormat="1" ht="18.75"/>
    <row r="308" s="133" customFormat="1" ht="18.75"/>
    <row r="309" s="133" customFormat="1" ht="18.75"/>
    <row r="310" s="133" customFormat="1" ht="18.75"/>
    <row r="311" s="133" customFormat="1" ht="18.75"/>
    <row r="312" s="133" customFormat="1" ht="18.75"/>
    <row r="313" s="133" customFormat="1" ht="18.75"/>
    <row r="314" s="133" customFormat="1" ht="18.75"/>
    <row r="315" s="133" customFormat="1" ht="18.75"/>
    <row r="316" s="133" customFormat="1" ht="18.75"/>
    <row r="317" s="133" customFormat="1" ht="18.75"/>
    <row r="318" s="133" customFormat="1" ht="18.75"/>
    <row r="319" s="133" customFormat="1" ht="18.75"/>
    <row r="320" s="133" customFormat="1" ht="18.75"/>
    <row r="321" s="133" customFormat="1" ht="18.75"/>
    <row r="322" s="133" customFormat="1" ht="18.75"/>
    <row r="323" s="133" customFormat="1" ht="18.75"/>
    <row r="324" s="133" customFormat="1" ht="18.75"/>
    <row r="325" s="133" customFormat="1" ht="18.75"/>
    <row r="326" s="133" customFormat="1" ht="18.75"/>
    <row r="327" s="133" customFormat="1" ht="18.75"/>
    <row r="328" s="133" customFormat="1" ht="18.75"/>
    <row r="329" s="133" customFormat="1" ht="18.75"/>
    <row r="330" s="133" customFormat="1" ht="18.75"/>
    <row r="331" s="133" customFormat="1" ht="18.75"/>
    <row r="332" s="133" customFormat="1" ht="18.75"/>
    <row r="333" s="133" customFormat="1" ht="18.75"/>
    <row r="334" s="133" customFormat="1" ht="18.75"/>
    <row r="335" s="133" customFormat="1" ht="18.75"/>
    <row r="336" s="133" customFormat="1" ht="18.75"/>
    <row r="337" s="133" customFormat="1" ht="18.75"/>
    <row r="338" s="133" customFormat="1" ht="18.75"/>
    <row r="339" s="133" customFormat="1" ht="18.75"/>
    <row r="340" s="133" customFormat="1" ht="18.75"/>
    <row r="341" s="133" customFormat="1" ht="18.75"/>
    <row r="342" s="133" customFormat="1" ht="18.75"/>
    <row r="343" s="133" customFormat="1" ht="18.75"/>
    <row r="344" s="133" customFormat="1" ht="18.75"/>
    <row r="345" s="133" customFormat="1" ht="18.75"/>
    <row r="346" s="133" customFormat="1" ht="18.75"/>
    <row r="347" s="133" customFormat="1" ht="18.75"/>
    <row r="348" s="133" customFormat="1" ht="18.75"/>
    <row r="349" s="133" customFormat="1" ht="18.75"/>
    <row r="350" s="133" customFormat="1" ht="18.75"/>
    <row r="351" s="133" customFormat="1" ht="18.75"/>
    <row r="352" s="133" customFormat="1" ht="18.75"/>
    <row r="353" s="133" customFormat="1" ht="18.75"/>
    <row r="354" s="133" customFormat="1" ht="18.75"/>
    <row r="355" s="133" customFormat="1" ht="18.75"/>
    <row r="356" s="133" customFormat="1" ht="18.75"/>
    <row r="357" s="133" customFormat="1" ht="18.75"/>
    <row r="358" s="133" customFormat="1" ht="18.75"/>
    <row r="359" s="133" customFormat="1" ht="18.75"/>
    <row r="360" s="133" customFormat="1" ht="18.75"/>
    <row r="361" s="133" customFormat="1" ht="18.75"/>
    <row r="362" s="133" customFormat="1" ht="18.75"/>
    <row r="363" s="133" customFormat="1" ht="18.75"/>
    <row r="364" s="133" customFormat="1" ht="18.75"/>
    <row r="365" s="133" customFormat="1" ht="18.75"/>
    <row r="366" s="133" customFormat="1" ht="18.75"/>
    <row r="367" s="133" customFormat="1" ht="18.75"/>
    <row r="368" s="133" customFormat="1" ht="18.75"/>
    <row r="369" s="133" customFormat="1" ht="18.75"/>
    <row r="370" s="133" customFormat="1" ht="18.75"/>
    <row r="371" s="133" customFormat="1" ht="18.75"/>
    <row r="372" s="133" customFormat="1" ht="18.75"/>
    <row r="373" s="133" customFormat="1" ht="18.75"/>
    <row r="374" s="133" customFormat="1" ht="18.75"/>
    <row r="375" s="133" customFormat="1" ht="18.75"/>
    <row r="376" s="133" customFormat="1" ht="18.75"/>
    <row r="377" s="133" customFormat="1" ht="18.75"/>
    <row r="378" s="133" customFormat="1" ht="18.75"/>
    <row r="379" s="133" customFormat="1" ht="18.75"/>
    <row r="380" s="133" customFormat="1" ht="18.75"/>
    <row r="381" s="133" customFormat="1" ht="18.75"/>
    <row r="382" s="133" customFormat="1" ht="18.75"/>
    <row r="383" s="133" customFormat="1" ht="18.75"/>
    <row r="384" s="133" customFormat="1" ht="18.75"/>
    <row r="385" s="133" customFormat="1" ht="18.75"/>
    <row r="386" s="133" customFormat="1" ht="18.75"/>
    <row r="387" s="133" customFormat="1" ht="18.75"/>
    <row r="388" s="133" customFormat="1" ht="18.75"/>
    <row r="389" s="133" customFormat="1" ht="18.75"/>
    <row r="390" s="133" customFormat="1" ht="18.75"/>
    <row r="391" s="133" customFormat="1" ht="18.75"/>
    <row r="392" s="133" customFormat="1" ht="18.75"/>
    <row r="393" s="133" customFormat="1" ht="18.75"/>
    <row r="394" s="133" customFormat="1" ht="18.75"/>
    <row r="395" s="133" customFormat="1" ht="18.75"/>
    <row r="396" s="133" customFormat="1" ht="18.75"/>
    <row r="397" s="133" customFormat="1" ht="18.75"/>
    <row r="398" s="133" customFormat="1" ht="18.75"/>
    <row r="399" s="133" customFormat="1" ht="18.75"/>
    <row r="400" s="133" customFormat="1" ht="18.75"/>
    <row r="401" s="133" customFormat="1" ht="18.75"/>
    <row r="402" s="133" customFormat="1" ht="18.75"/>
    <row r="403" s="133" customFormat="1" ht="18.75"/>
    <row r="404" s="133" customFormat="1" ht="18.75"/>
    <row r="405" s="133" customFormat="1" ht="18.75"/>
    <row r="406" s="133" customFormat="1" ht="18.75"/>
    <row r="407" s="133" customFormat="1" ht="18.75"/>
    <row r="408" s="133" customFormat="1" ht="18.75"/>
    <row r="409" s="133" customFormat="1" ht="18.75"/>
    <row r="410" s="133" customFormat="1" ht="18.75"/>
    <row r="411" s="133" customFormat="1" ht="18.75"/>
    <row r="412" s="133" customFormat="1" ht="18.75"/>
    <row r="413" s="133" customFormat="1" ht="18.75"/>
    <row r="414" s="133" customFormat="1" ht="18.75"/>
    <row r="415" s="133" customFormat="1" ht="18.75"/>
    <row r="416" s="133" customFormat="1" ht="18.75"/>
    <row r="417" s="133" customFormat="1" ht="18.75"/>
    <row r="418" s="133" customFormat="1" ht="18.75"/>
    <row r="419" s="133" customFormat="1" ht="18.75"/>
    <row r="420" s="133" customFormat="1" ht="18.75"/>
    <row r="421" s="133" customFormat="1" ht="18.75"/>
    <row r="422" s="133" customFormat="1" ht="18.75"/>
    <row r="423" s="133" customFormat="1" ht="18.75"/>
    <row r="424" s="133" customFormat="1" ht="18.75"/>
    <row r="425" s="133" customFormat="1" ht="18.75"/>
    <row r="426" s="133" customFormat="1" ht="18.75"/>
    <row r="427" s="133" customFormat="1" ht="18.75"/>
    <row r="428" s="133" customFormat="1" ht="18.75"/>
    <row r="429" s="133" customFormat="1" ht="18.75"/>
    <row r="430" s="133" customFormat="1" ht="18.75"/>
    <row r="431" s="133" customFormat="1" ht="18.75"/>
    <row r="432" s="133" customFormat="1" ht="18.75"/>
    <row r="433" s="133" customFormat="1" ht="18.75"/>
    <row r="434" s="133" customFormat="1" ht="18.75"/>
    <row r="435" s="133" customFormat="1" ht="18.75"/>
    <row r="436" s="133" customFormat="1" ht="18.75"/>
    <row r="437" s="133" customFormat="1" ht="18.75"/>
    <row r="438" s="133" customFormat="1" ht="18.75"/>
    <row r="439" s="133" customFormat="1" ht="18.75"/>
    <row r="440" s="133" customFormat="1" ht="18.75"/>
    <row r="441" s="133" customFormat="1" ht="18.75"/>
    <row r="442" s="133" customFormat="1" ht="18.75"/>
    <row r="443" s="133" customFormat="1" ht="18.75"/>
    <row r="444" s="133" customFormat="1" ht="18.75"/>
    <row r="445" s="133" customFormat="1" ht="18.75"/>
    <row r="446" s="133" customFormat="1" ht="18.75"/>
    <row r="447" s="133" customFormat="1" ht="18.75"/>
    <row r="448" s="133" customFormat="1" ht="18.75"/>
    <row r="449" s="133" customFormat="1" ht="18.75"/>
    <row r="450" s="133" customFormat="1" ht="18.75"/>
    <row r="451" s="133" customFormat="1" ht="18.75"/>
    <row r="452" s="133" customFormat="1" ht="18.75"/>
    <row r="453" s="133" customFormat="1" ht="18.75"/>
    <row r="454" s="133" customFormat="1" ht="18.75"/>
    <row r="455" s="133" customFormat="1" ht="18.75"/>
    <row r="456" s="133" customFormat="1" ht="18.75"/>
    <row r="457" s="133" customFormat="1" ht="18.75"/>
    <row r="458" s="133" customFormat="1" ht="18.75"/>
    <row r="459" s="133" customFormat="1" ht="18.75"/>
    <row r="460" s="133" customFormat="1" ht="18.75"/>
    <row r="461" s="133" customFormat="1" ht="18.75"/>
    <row r="462" s="133" customFormat="1" ht="18.75"/>
    <row r="463" s="133" customFormat="1" ht="18.75"/>
    <row r="464" s="133" customFormat="1" ht="18.75"/>
    <row r="465" s="133" customFormat="1" ht="18.75"/>
    <row r="466" s="133" customFormat="1" ht="18.75"/>
    <row r="467" s="133" customFormat="1" ht="18.75"/>
    <row r="468" s="133" customFormat="1" ht="18.75"/>
    <row r="469" s="133" customFormat="1" ht="18.75"/>
    <row r="470" s="133" customFormat="1" ht="18.75"/>
    <row r="471" s="133" customFormat="1" ht="18.75"/>
    <row r="472" s="133" customFormat="1" ht="18.75"/>
    <row r="473" s="133" customFormat="1" ht="18.75"/>
    <row r="474" s="133" customFormat="1" ht="18.75"/>
    <row r="475" s="133" customFormat="1" ht="18.75"/>
    <row r="476" s="133" customFormat="1" ht="18.75"/>
    <row r="477" s="133" customFormat="1" ht="18.75"/>
    <row r="478" s="133" customFormat="1" ht="18.75"/>
    <row r="479" s="133" customFormat="1" ht="18.75"/>
    <row r="480" s="133" customFormat="1" ht="18.75"/>
    <row r="481" s="133" customFormat="1" ht="18.75"/>
    <row r="482" s="133" customFormat="1" ht="18.75"/>
    <row r="483" s="133" customFormat="1" ht="18.75"/>
    <row r="484" s="133" customFormat="1" ht="18.75"/>
    <row r="485" s="133" customFormat="1" ht="18.75"/>
    <row r="486" s="133" customFormat="1" ht="18.75"/>
    <row r="487" s="133" customFormat="1" ht="18.75"/>
    <row r="488" s="133" customFormat="1" ht="18.75"/>
    <row r="489" s="133" customFormat="1" ht="18.75"/>
    <row r="490" s="133" customFormat="1" ht="18.75"/>
    <row r="491" s="133" customFormat="1" ht="18.75"/>
    <row r="492" s="133" customFormat="1" ht="18.75"/>
    <row r="493" s="133" customFormat="1" ht="18.75"/>
    <row r="494" s="133" customFormat="1" ht="18.75"/>
    <row r="495" s="133" customFormat="1" ht="18.75"/>
    <row r="496" s="133" customFormat="1" ht="18.75"/>
    <row r="497" s="133" customFormat="1" ht="18.75"/>
    <row r="498" s="133" customFormat="1" ht="18.75"/>
    <row r="499" s="133" customFormat="1" ht="18.75"/>
    <row r="500" s="133" customFormat="1" ht="18.75"/>
    <row r="501" s="133" customFormat="1" ht="18.75"/>
    <row r="502" s="133" customFormat="1" ht="18.75"/>
    <row r="503" s="133" customFormat="1" ht="18.75"/>
    <row r="504" s="133" customFormat="1" ht="18.75"/>
    <row r="505" s="133" customFormat="1" ht="18.75"/>
    <row r="506" s="133" customFormat="1" ht="18.75"/>
    <row r="507" s="133" customFormat="1" ht="18.75"/>
    <row r="508" s="133" customFormat="1" ht="18.75"/>
    <row r="509" s="133" customFormat="1" ht="18.75"/>
    <row r="510" s="133" customFormat="1" ht="18.75"/>
    <row r="511" s="133" customFormat="1" ht="18.75"/>
    <row r="512" s="133" customFormat="1" ht="18.75"/>
    <row r="513" s="133" customFormat="1" ht="18.75"/>
    <row r="514" s="133" customFormat="1" ht="18.75"/>
    <row r="515" s="133" customFormat="1" ht="18.75"/>
    <row r="516" s="133" customFormat="1" ht="18.75"/>
    <row r="517" s="133" customFormat="1" ht="18.75"/>
    <row r="518" s="133" customFormat="1" ht="18.75"/>
    <row r="519" s="133" customFormat="1" ht="18.75"/>
    <row r="520" s="133" customFormat="1" ht="18.75"/>
    <row r="521" s="133" customFormat="1" ht="18.75"/>
    <row r="522" s="133" customFormat="1" ht="18.75"/>
    <row r="523" s="133" customFormat="1" ht="18.75"/>
    <row r="524" s="133" customFormat="1" ht="18.75"/>
    <row r="525" s="133" customFormat="1" ht="18.75"/>
    <row r="526" s="133" customFormat="1" ht="18.75"/>
    <row r="527" s="133" customFormat="1" ht="18.75"/>
    <row r="528" s="133" customFormat="1" ht="18.75"/>
    <row r="529" s="133" customFormat="1" ht="18.75"/>
    <row r="530" s="133" customFormat="1" ht="18.75"/>
    <row r="531" s="133" customFormat="1" ht="18.75"/>
  </sheetData>
  <sheetProtection/>
  <mergeCells count="26">
    <mergeCell ref="E1:F3"/>
    <mergeCell ref="I1:J1"/>
    <mergeCell ref="A4:C4"/>
    <mergeCell ref="A6:C6"/>
    <mergeCell ref="B8:C8"/>
    <mergeCell ref="B10:C10"/>
    <mergeCell ref="B12:C12"/>
    <mergeCell ref="B13:C13"/>
    <mergeCell ref="B14:D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9:C249"/>
    <mergeCell ref="A255:C255"/>
    <mergeCell ref="A25:C25"/>
    <mergeCell ref="E27:E31"/>
    <mergeCell ref="F27:F31"/>
    <mergeCell ref="A237:C237"/>
    <mergeCell ref="A243:A246"/>
    <mergeCell ref="A247:C2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287" t="s">
        <v>118</v>
      </c>
      <c r="C1" s="287"/>
      <c r="D1" s="291"/>
      <c r="E1" s="291"/>
      <c r="F1" s="291"/>
    </row>
    <row r="2" spans="2:6" ht="12.75">
      <c r="B2" s="287" t="s">
        <v>119</v>
      </c>
      <c r="C2" s="287"/>
      <c r="D2" s="291"/>
      <c r="E2" s="291"/>
      <c r="F2" s="291"/>
    </row>
    <row r="3" spans="2:6" ht="12.75">
      <c r="B3" s="288"/>
      <c r="C3" s="288"/>
      <c r="D3" s="292"/>
      <c r="E3" s="292"/>
      <c r="F3" s="292"/>
    </row>
    <row r="4" spans="2:6" ht="51">
      <c r="B4" s="288" t="s">
        <v>120</v>
      </c>
      <c r="C4" s="288"/>
      <c r="D4" s="292"/>
      <c r="E4" s="292"/>
      <c r="F4" s="292"/>
    </row>
    <row r="5" spans="2:6" ht="12.75">
      <c r="B5" s="288"/>
      <c r="C5" s="288"/>
      <c r="D5" s="292"/>
      <c r="E5" s="292"/>
      <c r="F5" s="292"/>
    </row>
    <row r="6" spans="2:6" ht="25.5">
      <c r="B6" s="287" t="s">
        <v>121</v>
      </c>
      <c r="C6" s="287"/>
      <c r="D6" s="291"/>
      <c r="E6" s="291" t="s">
        <v>122</v>
      </c>
      <c r="F6" s="291" t="s">
        <v>123</v>
      </c>
    </row>
    <row r="7" spans="2:6" ht="13.5" thickBot="1">
      <c r="B7" s="288"/>
      <c r="C7" s="288"/>
      <c r="D7" s="292"/>
      <c r="E7" s="292"/>
      <c r="F7" s="292"/>
    </row>
    <row r="8" spans="2:6" ht="39" thickBot="1">
      <c r="B8" s="289" t="s">
        <v>124</v>
      </c>
      <c r="C8" s="290"/>
      <c r="D8" s="293"/>
      <c r="E8" s="293">
        <v>9</v>
      </c>
      <c r="F8" s="294" t="s">
        <v>125</v>
      </c>
    </row>
    <row r="9" spans="2:6" ht="12.75">
      <c r="B9" s="288"/>
      <c r="C9" s="288"/>
      <c r="D9" s="292"/>
      <c r="E9" s="292"/>
      <c r="F9" s="292"/>
    </row>
    <row r="10" spans="2:6" ht="12.75">
      <c r="B10" s="288"/>
      <c r="C10" s="288"/>
      <c r="D10" s="292"/>
      <c r="E10" s="292"/>
      <c r="F10" s="29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Paruzel Tkacz</dc:creator>
  <cp:keywords/>
  <dc:description/>
  <cp:lastModifiedBy>Jolanta Bieda</cp:lastModifiedBy>
  <cp:lastPrinted>2015-11-27T12:30:44Z</cp:lastPrinted>
  <dcterms:created xsi:type="dcterms:W3CDTF">2010-05-05T12:06:38Z</dcterms:created>
  <dcterms:modified xsi:type="dcterms:W3CDTF">2015-11-27T12:37:48Z</dcterms:modified>
  <cp:category/>
  <cp:version/>
  <cp:contentType/>
  <cp:contentStatus/>
</cp:coreProperties>
</file>