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1"/>
  </bookViews>
  <sheets>
    <sheet name="zal_1" sheetId="1" r:id="rId1"/>
    <sheet name="zal_2" sheetId="2" r:id="rId2"/>
  </sheets>
  <definedNames>
    <definedName name="Excel_BuiltIn_Print_Area_3">#REF!</definedName>
    <definedName name="_xlnm.Print_Area" localSheetId="0">'zal_1'!$C$2:$H$486</definedName>
    <definedName name="_xlnm.Print_Area" localSheetId="1">'zal_2'!$C$2:$H$418</definedName>
  </definedNames>
  <calcPr fullCalcOnLoad="1"/>
</workbook>
</file>

<file path=xl/sharedStrings.xml><?xml version="1.0" encoding="utf-8"?>
<sst xmlns="http://schemas.openxmlformats.org/spreadsheetml/2006/main" count="1365" uniqueCount="364">
  <si>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</si>
  <si>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</si>
  <si>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</si>
  <si>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</si>
  <si>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</si>
  <si>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</si>
  <si>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</si>
  <si>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</si>
  <si>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</si>
  <si>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</si>
  <si>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</si>
  <si>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</si>
  <si>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gminie(związkom gmin) ustawami</t>
  </si>
  <si>
    <t>Administracja publiczna</t>
  </si>
  <si>
    <t>75011</t>
  </si>
  <si>
    <t>Urzędy wojewódzkie</t>
  </si>
  <si>
    <t>Spis powszechny i inne</t>
  </si>
  <si>
    <t>Dotacje celowe otrzymane z pudżetu państwa na realizację zadań bieżących z zakresu administracji rządowej oraz innych zadań zleconych gminie(związkom gmin) ustawami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</si>
  <si>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</si>
  <si>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</si>
  <si>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</si>
  <si>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Dotacje celowe otrzymane z budżetu państwa na realizację własnych zadań bieżących gmin (związków gmin)</t>
  </si>
  <si>
    <t>Ośrodki pomocy społecznej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</si>
  <si>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</si>
  <si>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</si>
  <si>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</si>
  <si>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</si>
  <si>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</si>
  <si>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</si>
  <si>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</si>
  <si>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</si>
  <si>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</si>
  <si>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</si>
  <si>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</si>
  <si>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</si>
  <si>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</si>
  <si>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</si>
  <si>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</si>
  <si>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</si>
  <si>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</si>
  <si>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</si>
  <si>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</si>
  <si>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</si>
  <si>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</si>
  <si>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</si>
  <si>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</si>
  <si>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</si>
  <si>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</si>
  <si>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</si>
  <si>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</si>
  <si>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</si>
  <si>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</si>
  <si>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</si>
  <si>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</si>
  <si>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</si>
  <si>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</si>
  <si>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</si>
  <si>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</si>
  <si>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</si>
  <si>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</si>
  <si>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</si>
  <si>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</si>
  <si>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</si>
  <si>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</si>
  <si>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</si>
  <si>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</si>
  <si>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</si>
  <si>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</si>
  <si>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</si>
  <si>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</si>
  <si>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</si>
  <si>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</si>
  <si>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</si>
  <si>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 - oczyszczalnia ścieków Nieznanice</t>
  </si>
  <si>
    <t>01030</t>
  </si>
  <si>
    <t>Izby rolnicze</t>
  </si>
  <si>
    <t>2850</t>
  </si>
  <si>
    <t>Wpłaty gmin na rzecz izb rolniczych w wysokości 2% uzyskanych wpływów z podatku rolnego</t>
  </si>
  <si>
    <t>01041</t>
  </si>
  <si>
    <t xml:space="preserve">Program Rozwoju Obszarów Wiejskich 2007-2013 </t>
  </si>
  <si>
    <t>Wydatki inwestycyjne jednostek budżetowych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</si>
  <si>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</si>
  <si>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</si>
  <si>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</si>
  <si>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</si>
  <si>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</si>
  <si>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</si>
  <si>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</si>
  <si>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</si>
  <si>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</si>
  <si>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</si>
  <si>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</si>
  <si>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</si>
  <si>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</si>
  <si>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</si>
  <si>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</si>
  <si>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</si>
  <si>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</si>
  <si>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</si>
  <si>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</si>
  <si>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</si>
  <si>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</si>
  <si>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</si>
  <si>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</si>
  <si>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</si>
  <si>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</si>
  <si>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</si>
  <si>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</si>
  <si>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</si>
  <si>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</si>
  <si>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</si>
  <si>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</si>
  <si>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</si>
  <si>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</si>
  <si>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</si>
  <si>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</si>
  <si>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</si>
  <si>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</si>
  <si>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</si>
  <si>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</si>
  <si>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</si>
  <si>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</si>
  <si>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</si>
  <si>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</si>
  <si>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</si>
  <si>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</si>
  <si>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</si>
  <si>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</si>
  <si>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</si>
  <si>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</si>
  <si>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</si>
  <si>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Urzędy naczelnych organów władzy państwowej, kontroli i ochrony prawa oraz sądownictwa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</si>
  <si>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</si>
  <si>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</si>
  <si>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</si>
  <si>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</si>
  <si>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</si>
  <si>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</si>
  <si>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</si>
  <si>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</si>
  <si>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</si>
  <si>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</si>
  <si>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</si>
  <si>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</si>
  <si>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</si>
  <si>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</si>
  <si>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</si>
  <si>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</si>
  <si>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</si>
  <si>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</si>
  <si>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</si>
  <si>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</si>
  <si>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</si>
  <si>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</si>
  <si>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</si>
  <si>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</si>
  <si>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</si>
  <si>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</si>
  <si>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</si>
  <si>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</si>
  <si>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</si>
  <si>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</si>
  <si>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</si>
  <si>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</si>
  <si>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</si>
  <si>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</si>
  <si>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</si>
  <si>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</si>
  <si>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Dotacje celowe przekazane gminie na na zadania bieżące realizowane na podstawie porozumien (umów) miedzy jednostkami samorządu terytorialnego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</si>
  <si>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</si>
  <si>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</si>
  <si>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</si>
  <si>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</si>
  <si>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</si>
  <si>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</si>
  <si>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</si>
  <si>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</si>
  <si>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</si>
  <si>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</si>
  <si>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</si>
  <si>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</si>
  <si>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</si>
  <si>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</si>
  <si>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</si>
  <si>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</si>
  <si>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</si>
  <si>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</si>
  <si>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</si>
  <si>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</si>
  <si>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</si>
  <si>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</si>
  <si>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</si>
  <si>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</si>
  <si>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Pozostałe odsetki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</si>
  <si>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</si>
  <si>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</si>
  <si>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</si>
  <si>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</si>
  <si>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</si>
  <si>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</si>
  <si>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</si>
  <si>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</si>
  <si>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</si>
  <si>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</si>
  <si>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</si>
  <si>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</si>
  <si>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</si>
  <si>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</si>
  <si>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</si>
  <si>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</si>
  <si>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</si>
  <si>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</si>
  <si>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</si>
  <si>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</si>
  <si>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90013</t>
  </si>
  <si>
    <t>Schroniska dla zwierząt</t>
  </si>
  <si>
    <t>90015</t>
  </si>
  <si>
    <t>Oświetlenie ulic, placów i dróg</t>
  </si>
  <si>
    <t>90095</t>
  </si>
  <si>
    <t xml:space="preserve">Pozostała działalność </t>
  </si>
  <si>
    <t>4170/22</t>
  </si>
  <si>
    <t>4270/22</t>
  </si>
  <si>
    <t>Wydatki inwestycyjne jednostek budżetowych - zbiorn. Wodn. W Kłomnicach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</si>
  <si>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</si>
  <si>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</si>
  <si>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</si>
  <si>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</si>
  <si>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</si>
  <si>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</si>
  <si>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</si>
  <si>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</si>
  <si>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</si>
  <si>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</si>
  <si>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</si>
  <si>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</si>
  <si>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</si>
  <si>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</si>
  <si>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</si>
  <si>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</si>
  <si>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</si>
  <si>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</si>
  <si>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</si>
  <si>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Zmiany w planie finansowym zadań zleconych przedstawiają się następująco:</t>
  </si>
  <si>
    <t>4210/22</t>
  </si>
  <si>
    <t>Wydatki inwestycyjne jednostek budżetowych-moder. sam.OSP Zawada</t>
  </si>
  <si>
    <t>Różne wydatki na rzecz osób fizycznych</t>
  </si>
  <si>
    <t>4300/22</t>
  </si>
  <si>
    <t>Rozliczenia z bankami związane z obsługą długu publicznego</t>
  </si>
  <si>
    <t>Odsetki od samorządowych papierów wartościowych</t>
  </si>
  <si>
    <t>Wydatki inwestycyjne jednostek budżetowych-Winda Z.S.Skrzydlów</t>
  </si>
  <si>
    <t>Wydatki inwestycyjne jednostek budżetowych-Winda Z.S.Kłomnice</t>
  </si>
  <si>
    <t>Zakup materiałów i wyposażenia (0002) (zlecone)</t>
  </si>
  <si>
    <t>Zakup usług pozostałych (0002) (zlecone)</t>
  </si>
  <si>
    <t>Wynagrodzenia osobowe pracowników  (zlecone)</t>
  </si>
  <si>
    <t>Składki na ubezpieczenia społeczne (zlecone)</t>
  </si>
  <si>
    <t>Składki na Fundusz Pracy (zlecone)</t>
  </si>
  <si>
    <t>Zakup materiałów i wyposażenia (zlecone)</t>
  </si>
  <si>
    <t>Zakup usług pozostałych (zlecone)</t>
  </si>
  <si>
    <t>Różne opłaty i składki (zlecone)</t>
  </si>
  <si>
    <t>Rezerwy (0001)</t>
  </si>
  <si>
    <t xml:space="preserve">Zakup materiałów i wyposażenia </t>
  </si>
  <si>
    <t>Gospodarka odpadami</t>
  </si>
  <si>
    <t>Zakup materiałów i wyposażenia - FS</t>
  </si>
  <si>
    <t>Zakup usług remontowych - FS</t>
  </si>
  <si>
    <t>Opłaty z tytułu zakupu usług tel. stacj.</t>
  </si>
  <si>
    <t>Środki otrzymane od pozostałych jednostek zaliczanych do sektora finansów  publicznych na finansowanie lub dofinansowanie kosztów realizacji inwestycji i zakupów inwestycyjnych jednostek zaliczanych do sektora finansów publicznych</t>
  </si>
  <si>
    <t>Wydatki inwestycyjne jednostek budżetowych-(0011)</t>
  </si>
  <si>
    <t>Wydatki inwestycyjne jednostek budżetowych-(0012)</t>
  </si>
  <si>
    <t>Dotacje celowe z budżetu  na finansowanie lub dofinansowanie kosztów realizacji inwestycjii zakupów inwestycyjnych innych jsfp</t>
  </si>
  <si>
    <t>Wynagrodzenia bezosobowe - FS</t>
  </si>
  <si>
    <t xml:space="preserve">Składki na ubezpieczenia społ. </t>
  </si>
  <si>
    <t>Składki na ubezpieczenia społeczne  FS</t>
  </si>
  <si>
    <t>Wynagrodzenia bezosobowe FS</t>
  </si>
  <si>
    <t>Pomoc materialna dla uczniów</t>
  </si>
  <si>
    <t>Dotacje otrzymane z budżetu państwa na realizację zadań bieżących gmin z zakresu edukacyjnej opieki wychowawczej finansowanych w całości przez budżet państwa w ramach programów rządowych</t>
  </si>
  <si>
    <t>0490</t>
  </si>
  <si>
    <t>Wydatki na zakupy inwestycyjne jednostek budżetowych 1</t>
  </si>
  <si>
    <t>Zakup materiałów i wyposażenia FS</t>
  </si>
  <si>
    <t>Opłata z tytułu zakupu usług telekomunikacyjnych telefonii stacjonarnej</t>
  </si>
  <si>
    <t>2010</t>
  </si>
  <si>
    <t>Obrona narodowa</t>
  </si>
  <si>
    <t>Pozostałe wydatki obronne</t>
  </si>
  <si>
    <t>Ochrona Zdrowia</t>
  </si>
  <si>
    <t>Szkolenia pracowników</t>
  </si>
  <si>
    <t>Wydatki inwestycyjne jednostek budżetowych (1)</t>
  </si>
  <si>
    <t>Świadczenia społeczne (zlecone)</t>
  </si>
  <si>
    <t>Odsetki od dotacji wykorzystanych niezgodnie z przeznaczeniem lub pobranych w nadmiernej wysokości</t>
  </si>
  <si>
    <t>Różne opłaty i składki (1)</t>
  </si>
  <si>
    <t>Różne opłaty i składki (2)</t>
  </si>
  <si>
    <t>Podróże służbowe krajowe (zlecone)</t>
  </si>
  <si>
    <t>Koszty postepowania sądowego i prokuratorskiego</t>
  </si>
  <si>
    <t>Wynagrodzenia bezosobowe (zlecone)</t>
  </si>
  <si>
    <t>Zakup energii (zlecone)</t>
  </si>
  <si>
    <t>Opłaty z tyt. zakupu usług tel. Komórkowej (zlecone)</t>
  </si>
  <si>
    <t>Opłaty z tyt. zakupu usług tel. Stacjonarnej (zlecone)</t>
  </si>
  <si>
    <t xml:space="preserve">Opłaty z tyt. zakupu usług tel. Komórkowej </t>
  </si>
  <si>
    <t>Opłaty z tyt. zakupu usług tel. Stacjonarnej</t>
  </si>
  <si>
    <t>Wpłaty na PFRON</t>
  </si>
  <si>
    <t>Szkoły podstawowe</t>
  </si>
  <si>
    <t>Zakup usług pozostałych (2)</t>
  </si>
  <si>
    <t>Podróże służbowe krajowe (1)</t>
  </si>
  <si>
    <t>Podróże służbowe krajowe (2)</t>
  </si>
  <si>
    <t>Podatek od towatów i usług (VAT) (1)</t>
  </si>
  <si>
    <t>Podatek od towatów i usług (VAT) (2)</t>
  </si>
  <si>
    <t>Wydatki inwestycyjne jednostek budżetowych (9)</t>
  </si>
  <si>
    <t xml:space="preserve">Opłata z tytułu zakupu usług telekomunikacyjnych telefonii stacjonarnej </t>
  </si>
  <si>
    <t>Wydatki inwestycyjne jednostek budżetowych (3)</t>
  </si>
  <si>
    <t>Zakup usług pozostałych - FS</t>
  </si>
  <si>
    <t>Podatek od towarów i usług (VAT)</t>
  </si>
  <si>
    <t xml:space="preserve">Zakup usług pozostałych </t>
  </si>
  <si>
    <t>Wydatki osobowe niezaliczone do wynagrodzeń (1)</t>
  </si>
  <si>
    <t>Wydatki osobowe niezaliczone do wynagrodzeń (2)</t>
  </si>
  <si>
    <t>Zakup usług zdrowotnych (2)</t>
  </si>
  <si>
    <t>Podróże słuzbowe krajowe</t>
  </si>
  <si>
    <t>Zakup materiałów i wyposazenia</t>
  </si>
  <si>
    <t>Wydatki inwestycyjne jednostek budżetowych (23)</t>
  </si>
  <si>
    <t>Zakup usług pozostałych (1)</t>
  </si>
  <si>
    <t>Obiekty sportowe</t>
  </si>
  <si>
    <t xml:space="preserve">Składki na ubezpieczenia społeczne </t>
  </si>
  <si>
    <t xml:space="preserve">Wydatki na zakupy inwestycyjne jednostek budżetowych </t>
  </si>
  <si>
    <t>Wynagrodzenia osobowe pracowników (1)</t>
  </si>
  <si>
    <t>Wynagrodzenia osobowe pracowników (2)</t>
  </si>
  <si>
    <t>Składki na ubezpieczenia społeczne (2)</t>
  </si>
  <si>
    <t>Zakup energii (2)</t>
  </si>
  <si>
    <t>Zakup energii (1)</t>
  </si>
  <si>
    <t>Zakup usług przez jst od innych jst</t>
  </si>
  <si>
    <t>Filharmonie, orkiestry, chóry i kapele</t>
  </si>
  <si>
    <t xml:space="preserve">Filharmononie, orkiestry, chóry i kapele </t>
  </si>
  <si>
    <t>Dotacja celowa z budżetu na finansowanie lub dofinansowanie zadań zleconych do realizacji stowarzyszeniom - FS</t>
  </si>
  <si>
    <t>Wynagrodzenia agencyjno - prowizyjne</t>
  </si>
  <si>
    <t xml:space="preserve">Opłaty z tyt. zakupu usług tel. stacjonarnej </t>
  </si>
  <si>
    <t xml:space="preserve">Dotacja celowa z budżetu na finansowanie lub dofinansowanie zadań zleconych do realizacji stowarzyszeniom </t>
  </si>
  <si>
    <t>Wynagrodzenia osobowe pracowników (zlecone)</t>
  </si>
  <si>
    <t>Zakup usług remontowych FS</t>
  </si>
  <si>
    <t>Zakup materiałów i wyposażenia (1)</t>
  </si>
  <si>
    <t>Zakup materiałów i wyposażenia (2)</t>
  </si>
  <si>
    <t>Opłaty z tytułu zakupu usług telekomunikacyjnych telefonii komórkowej (1)</t>
  </si>
  <si>
    <t>Opłata z tytułu zakupu usług telekomunikacyjnych telefonii komórkowej (2)</t>
  </si>
  <si>
    <t>75107</t>
  </si>
  <si>
    <t>Wybory Prezydenta Rzeczpospolitej Polskiej</t>
  </si>
  <si>
    <t>Różne wydatki na rzecz osób fizycznych (zlecone)</t>
  </si>
  <si>
    <t>Różne wydatki na rzecz osób fizycznych (zadanie zlecone)</t>
  </si>
  <si>
    <t>Zakup usług pozostałych FS</t>
  </si>
  <si>
    <t>75110</t>
  </si>
  <si>
    <t>Referenda ogólnokrajowe i konstytucyjne</t>
  </si>
  <si>
    <t>Dotacje celowe przekazane gminie na zadania bieżące realizowane na podstawie porozumień (umów) między jst</t>
  </si>
  <si>
    <t>Zakup usług telekomunikacyjnych (zlecone)</t>
  </si>
  <si>
    <t>Utrzymanie zieleni w miastach i gminach</t>
  </si>
  <si>
    <t>Zakup usług telekomunikacyjnych</t>
  </si>
  <si>
    <t>75108</t>
  </si>
  <si>
    <t>Wybory do Sejmu i Senatu</t>
  </si>
  <si>
    <t>Opłaty z tyt. zakupu usług telekomunikacyjnych</t>
  </si>
  <si>
    <t>Wydatki na zakupy inwestycyjne jednostek budżetowych - FS</t>
  </si>
  <si>
    <t>Opłaty z tyt. zakupu usług telekomunikacyjnych (zlecone)</t>
  </si>
  <si>
    <t xml:space="preserve">Opłaty z tyt. zakupu usług telekomunikacyjnych </t>
  </si>
  <si>
    <t>Dotacje celowe otrzymane z budżetu państwa na realizację inwestycji i zakupów inwestycyjnych własnych gmin (związków gmin)</t>
  </si>
  <si>
    <t>Wydatki inwestycyjne jednostek budżetowych (2)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</si>
  <si>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</si>
  <si>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</si>
  <si>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Załącznik nr 1 do Zarządzenia Wójta Gminy Kłomnice nr 210/2015 z dnia 23.10.2015</t>
  </si>
  <si>
    <t>Załącznik nr 2 do Zarządzenia Wójta Gminy Kłomnice nr 210/2015 z dnia 23.10.2015</t>
  </si>
  <si>
    <t>75814</t>
  </si>
  <si>
    <t>Różne rozliczenia finansowe</t>
  </si>
  <si>
    <t xml:space="preserve">Opłaty z tytułu zakupu usług telekomunikacyjnych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</si>
</sst>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0" fontId="20" fillId="20" borderId="12" xfId="0" applyNumberFormat="1" applyFont="1" applyFill="1" applyBorder="1" applyAlignment="1" applyProtection="1">
      <alignment horizontal="left" vertical="center" wrapText="1"/>
      <protection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/>
      <protection locked="0"/>
    </xf>
    <xf numFmtId="4" fontId="18" fillId="0" borderId="15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Fill="1" applyBorder="1" applyAlignment="1">
      <alignment wrapText="1"/>
    </xf>
    <xf numFmtId="0" fontId="18" fillId="0" borderId="16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0" fontId="18" fillId="20" borderId="0" xfId="0" applyNumberFormat="1" applyFont="1" applyFill="1" applyBorder="1" applyAlignment="1" applyProtection="1">
      <alignment horizontal="left"/>
      <protection locked="0"/>
    </xf>
    <xf numFmtId="0" fontId="20" fillId="20" borderId="10" xfId="0" applyNumberFormat="1" applyFont="1" applyFill="1" applyBorder="1" applyAlignment="1" applyProtection="1">
      <alignment horizontal="center"/>
      <protection locked="0"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4" fontId="20" fillId="20" borderId="16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0" xfId="0" applyNumberFormat="1" applyFont="1" applyFill="1" applyBorder="1" applyAlignment="1" applyProtection="1">
      <alignment horizontal="left"/>
      <protection locked="0"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6" xfId="0" applyNumberFormat="1" applyFont="1" applyFill="1" applyBorder="1" applyAlignment="1" applyProtection="1">
      <alignment horizontal="center" vertical="center" wrapText="1"/>
      <protection/>
    </xf>
    <xf numFmtId="0" fontId="18" fillId="24" borderId="18" xfId="0" applyNumberFormat="1" applyFont="1" applyFill="1" applyBorder="1" applyAlignment="1" applyProtection="1">
      <alignment horizontal="center" vertical="center" wrapText="1"/>
      <protection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4" fontId="18" fillId="24" borderId="14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Border="1" applyAlignment="1">
      <alignment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4" fontId="18" fillId="24" borderId="16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0" applyNumberFormat="1" applyFont="1" applyFill="1" applyBorder="1" applyAlignment="1" applyProtection="1">
      <alignment horizontal="left" vertical="center" wrapText="1"/>
      <protection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NumberFormat="1" applyFont="1" applyFill="1" applyBorder="1" applyAlignment="1" applyProtection="1">
      <alignment horizontal="left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0" fontId="18" fillId="21" borderId="0" xfId="0" applyNumberFormat="1" applyFont="1" applyFill="1" applyBorder="1" applyAlignment="1" applyProtection="1">
      <alignment horizontal="left"/>
      <protection locked="0"/>
    </xf>
    <xf numFmtId="0" fontId="20" fillId="21" borderId="10" xfId="0" applyNumberFormat="1" applyFont="1" applyFill="1" applyBorder="1" applyAlignment="1" applyProtection="1">
      <alignment horizontal="center" vertical="center" wrapText="1"/>
      <protection/>
    </xf>
    <xf numFmtId="4" fontId="20" fillId="21" borderId="10" xfId="0" applyNumberFormat="1" applyFont="1" applyFill="1" applyBorder="1" applyAlignment="1" applyProtection="1">
      <alignment vertical="center" wrapText="1"/>
      <protection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18" fillId="20" borderId="10" xfId="0" applyNumberFormat="1" applyFont="1" applyFill="1" applyBorder="1" applyAlignment="1" applyProtection="1">
      <alignment horizontal="left"/>
      <protection locked="0"/>
    </xf>
    <xf numFmtId="4" fontId="18" fillId="20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0" fontId="18" fillId="25" borderId="0" xfId="0" applyFont="1" applyFill="1" applyAlignment="1">
      <alignment/>
    </xf>
    <xf numFmtId="0" fontId="18" fillId="25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 wrapText="1"/>
    </xf>
    <xf numFmtId="0" fontId="18" fillId="20" borderId="10" xfId="0" applyNumberFormat="1" applyFont="1" applyFill="1" applyBorder="1" applyAlignment="1" applyProtection="1">
      <alignment horizontal="center" vertical="center" wrapText="1"/>
      <protection/>
    </xf>
    <xf numFmtId="0" fontId="18" fillId="20" borderId="11" xfId="0" applyNumberFormat="1" applyFont="1" applyFill="1" applyBorder="1" applyAlignment="1" applyProtection="1">
      <alignment horizontal="left" vertical="center" wrapText="1"/>
      <protection/>
    </xf>
    <xf numFmtId="4" fontId="18" fillId="20" borderId="10" xfId="0" applyNumberFormat="1" applyFont="1" applyFill="1" applyBorder="1" applyAlignment="1" applyProtection="1">
      <alignment vertical="center" wrapText="1"/>
      <protection/>
    </xf>
    <xf numFmtId="0" fontId="20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0" fillId="26" borderId="10" xfId="0" applyNumberFormat="1" applyFont="1" applyFill="1" applyBorder="1" applyAlignment="1" applyProtection="1">
      <alignment vertical="center" wrapText="1"/>
      <protection/>
    </xf>
    <xf numFmtId="0" fontId="20" fillId="27" borderId="0" xfId="0" applyFont="1" applyFill="1" applyAlignment="1">
      <alignment/>
    </xf>
    <xf numFmtId="0" fontId="20" fillId="27" borderId="0" xfId="0" applyNumberFormat="1" applyFont="1" applyFill="1" applyBorder="1" applyAlignment="1" applyProtection="1">
      <alignment/>
      <protection locked="0"/>
    </xf>
    <xf numFmtId="0" fontId="20" fillId="27" borderId="10" xfId="0" applyNumberFormat="1" applyFont="1" applyFill="1" applyBorder="1" applyAlignment="1" applyProtection="1">
      <alignment horizontal="center"/>
      <protection locked="0"/>
    </xf>
    <xf numFmtId="49" fontId="20" fillId="27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" fontId="21" fillId="27" borderId="10" xfId="0" applyNumberFormat="1" applyFont="1" applyFill="1" applyBorder="1" applyAlignment="1">
      <alignment/>
    </xf>
    <xf numFmtId="0" fontId="24" fillId="24" borderId="0" xfId="0" applyFont="1" applyFill="1" applyAlignment="1">
      <alignment/>
    </xf>
    <xf numFmtId="0" fontId="21" fillId="20" borderId="10" xfId="0" applyFont="1" applyFill="1" applyBorder="1" applyAlignment="1">
      <alignment/>
    </xf>
    <xf numFmtId="4" fontId="19" fillId="24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 applyProtection="1">
      <alignment/>
      <protection locked="0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0" fontId="18" fillId="0" borderId="12" xfId="0" applyNumberFormat="1" applyFont="1" applyFill="1" applyBorder="1" applyAlignment="1" applyProtection="1">
      <alignment/>
      <protection locked="0"/>
    </xf>
    <xf numFmtId="0" fontId="18" fillId="29" borderId="10" xfId="0" applyNumberFormat="1" applyFont="1" applyFill="1" applyBorder="1" applyAlignment="1" applyProtection="1">
      <alignment/>
      <protection locked="0"/>
    </xf>
    <xf numFmtId="0" fontId="20" fillId="27" borderId="10" xfId="0" applyNumberFormat="1" applyFont="1" applyFill="1" applyBorder="1" applyAlignment="1" applyProtection="1">
      <alignment/>
      <protection locked="0"/>
    </xf>
    <xf numFmtId="4" fontId="20" fillId="27" borderId="10" xfId="0" applyNumberFormat="1" applyFont="1" applyFill="1" applyBorder="1" applyAlignment="1" applyProtection="1">
      <alignment/>
      <protection locked="0"/>
    </xf>
    <xf numFmtId="0" fontId="20" fillId="27" borderId="11" xfId="0" applyNumberFormat="1" applyFont="1" applyFill="1" applyBorder="1" applyAlignment="1" applyProtection="1">
      <alignment horizontal="left" vertical="center" wrapText="1"/>
      <protection/>
    </xf>
    <xf numFmtId="4" fontId="20" fillId="27" borderId="14" xfId="0" applyNumberFormat="1" applyFont="1" applyFill="1" applyBorder="1" applyAlignment="1" applyProtection="1">
      <alignment/>
      <protection locked="0"/>
    </xf>
    <xf numFmtId="0" fontId="20" fillId="27" borderId="14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2" xfId="0" applyNumberFormat="1" applyFont="1" applyFill="1" applyBorder="1" applyAlignment="1" applyProtection="1">
      <alignment/>
      <protection locked="0"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Border="1" applyAlignment="1">
      <alignment/>
    </xf>
    <xf numFmtId="0" fontId="18" fillId="30" borderId="16" xfId="0" applyNumberFormat="1" applyFont="1" applyFill="1" applyBorder="1" applyAlignment="1" applyProtection="1">
      <alignment horizontal="center"/>
      <protection locked="0"/>
    </xf>
    <xf numFmtId="0" fontId="18" fillId="30" borderId="11" xfId="0" applyNumberFormat="1" applyFont="1" applyFill="1" applyBorder="1" applyAlignment="1" applyProtection="1">
      <alignment horizontal="left" vertical="center" wrapText="1"/>
      <protection/>
    </xf>
    <xf numFmtId="4" fontId="18" fillId="30" borderId="14" xfId="0" applyNumberFormat="1" applyFont="1" applyFill="1" applyBorder="1" applyAlignment="1" applyProtection="1">
      <alignment/>
      <protection locked="0"/>
    </xf>
    <xf numFmtId="0" fontId="18" fillId="30" borderId="16" xfId="0" applyNumberFormat="1" applyFont="1" applyFill="1" applyBorder="1" applyAlignment="1" applyProtection="1">
      <alignment/>
      <protection locked="0"/>
    </xf>
    <xf numFmtId="0" fontId="18" fillId="29" borderId="0" xfId="0" applyFont="1" applyFill="1" applyAlignment="1">
      <alignment/>
    </xf>
    <xf numFmtId="0" fontId="18" fillId="29" borderId="0" xfId="0" applyNumberFormat="1" applyFont="1" applyFill="1" applyBorder="1" applyAlignment="1" applyProtection="1">
      <alignment/>
      <protection locked="0"/>
    </xf>
    <xf numFmtId="49" fontId="20" fillId="31" borderId="10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left" vertical="center" wrapText="1"/>
      <protection/>
    </xf>
    <xf numFmtId="0" fontId="20" fillId="31" borderId="11" xfId="0" applyFont="1" applyFill="1" applyBorder="1" applyAlignment="1">
      <alignment vertical="center" wrapText="1"/>
    </xf>
    <xf numFmtId="4" fontId="20" fillId="31" borderId="10" xfId="0" applyNumberFormat="1" applyFont="1" applyFill="1" applyBorder="1" applyAlignment="1">
      <alignment vertical="center" wrapText="1"/>
    </xf>
    <xf numFmtId="4" fontId="18" fillId="32" borderId="10" xfId="0" applyNumberFormat="1" applyFont="1" applyFill="1" applyBorder="1" applyAlignment="1" applyProtection="1">
      <alignment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3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0" fontId="18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0" fillId="26" borderId="10" xfId="0" applyNumberFormat="1" applyFont="1" applyFill="1" applyBorder="1" applyAlignment="1" applyProtection="1">
      <alignment vertical="center" wrapText="1"/>
      <protection/>
    </xf>
    <xf numFmtId="0" fontId="20" fillId="29" borderId="10" xfId="0" applyNumberFormat="1" applyFont="1" applyFill="1" applyBorder="1" applyAlignment="1" applyProtection="1">
      <alignment horizontal="center" vertical="center" wrapText="1"/>
      <protection/>
    </xf>
    <xf numFmtId="0" fontId="18" fillId="29" borderId="10" xfId="0" applyNumberFormat="1" applyFont="1" applyFill="1" applyBorder="1" applyAlignment="1" applyProtection="1">
      <alignment horizontal="center" vertical="center" wrapText="1"/>
      <protection/>
    </xf>
    <xf numFmtId="4" fontId="18" fillId="29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>
      <alignment vertical="center" wrapText="1"/>
    </xf>
    <xf numFmtId="4" fontId="20" fillId="29" borderId="11" xfId="0" applyNumberFormat="1" applyFont="1" applyFill="1" applyBorder="1" applyAlignment="1">
      <alignment vertical="center" wrapText="1"/>
    </xf>
    <xf numFmtId="0" fontId="18" fillId="24" borderId="0" xfId="0" applyFont="1" applyFill="1" applyAlignment="1">
      <alignment horizontal="center"/>
    </xf>
    <xf numFmtId="0" fontId="20" fillId="29" borderId="14" xfId="0" applyNumberFormat="1" applyFont="1" applyFill="1" applyBorder="1" applyAlignment="1" applyProtection="1">
      <alignment horizontal="center"/>
      <protection locked="0"/>
    </xf>
    <xf numFmtId="0" fontId="20" fillId="29" borderId="14" xfId="0" applyNumberFormat="1" applyFont="1" applyFill="1" applyBorder="1" applyAlignment="1" applyProtection="1">
      <alignment/>
      <protection locked="0"/>
    </xf>
    <xf numFmtId="4" fontId="21" fillId="29" borderId="15" xfId="0" applyNumberFormat="1" applyFont="1" applyFill="1" applyBorder="1" applyAlignment="1">
      <alignment wrapText="1"/>
    </xf>
    <xf numFmtId="4" fontId="20" fillId="29" borderId="14" xfId="0" applyNumberFormat="1" applyFont="1" applyFill="1" applyBorder="1" applyAlignment="1" applyProtection="1">
      <alignment/>
      <protection locked="0"/>
    </xf>
    <xf numFmtId="0" fontId="20" fillId="0" borderId="14" xfId="0" applyNumberFormat="1" applyFont="1" applyFill="1" applyBorder="1" applyAlignment="1" applyProtection="1">
      <alignment/>
      <protection locked="0"/>
    </xf>
    <xf numFmtId="0" fontId="20" fillId="0" borderId="14" xfId="0" applyNumberFormat="1" applyFont="1" applyFill="1" applyBorder="1" applyAlignment="1" applyProtection="1">
      <alignment horizontal="center"/>
      <protection locked="0"/>
    </xf>
    <xf numFmtId="0" fontId="20" fillId="24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0" applyNumberFormat="1" applyFont="1" applyFill="1" applyBorder="1" applyAlignment="1" applyProtection="1">
      <alignment/>
      <protection locked="0"/>
    </xf>
    <xf numFmtId="4" fontId="20" fillId="0" borderId="14" xfId="0" applyNumberFormat="1" applyFont="1" applyFill="1" applyBorder="1" applyAlignment="1" applyProtection="1">
      <alignment/>
      <protection locked="0"/>
    </xf>
    <xf numFmtId="0" fontId="18" fillId="0" borderId="19" xfId="0" applyNumberFormat="1" applyFont="1" applyFill="1" applyBorder="1" applyAlignment="1" applyProtection="1">
      <alignment/>
      <protection locked="0"/>
    </xf>
    <xf numFmtId="0" fontId="18" fillId="24" borderId="10" xfId="0" applyFont="1" applyFill="1" applyBorder="1" applyAlignment="1">
      <alignment horizontal="center"/>
    </xf>
    <xf numFmtId="49" fontId="20" fillId="20" borderId="16" xfId="0" applyNumberFormat="1" applyFont="1" applyFill="1" applyBorder="1" applyAlignment="1" applyProtection="1">
      <alignment horizontal="center" vertical="center" wrapText="1"/>
      <protection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0" xfId="0" applyNumberFormat="1" applyFont="1" applyFill="1" applyBorder="1" applyAlignment="1" applyProtection="1">
      <alignment horizontal="left" vertical="center" wrapText="1"/>
      <protection/>
    </xf>
    <xf numFmtId="4" fontId="20" fillId="29" borderId="15" xfId="0" applyNumberFormat="1" applyFont="1" applyFill="1" applyBorder="1" applyAlignment="1" applyProtection="1">
      <alignment/>
      <protection locked="0"/>
    </xf>
    <xf numFmtId="0" fontId="18" fillId="24" borderId="11" xfId="0" applyFont="1" applyFill="1" applyBorder="1" applyAlignment="1">
      <alignment/>
    </xf>
    <xf numFmtId="4" fontId="19" fillId="0" borderId="15" xfId="0" applyNumberFormat="1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0"/>
  <sheetViews>
    <sheetView zoomScale="86" zoomScaleNormal="86" zoomScalePageLayoutView="0" workbookViewId="0" topLeftCell="A1">
      <selection activeCell="H485" sqref="A1:H485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10.00390625" style="2" customWidth="1"/>
    <col min="6" max="6" width="56.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70"/>
      <c r="H1" s="170"/>
    </row>
    <row r="2" spans="2:8" ht="19.5" customHeight="1">
      <c r="B2" s="3"/>
      <c r="C2" s="3"/>
      <c r="D2" s="3"/>
      <c r="E2" s="3"/>
      <c r="F2" s="3"/>
      <c r="G2" s="171" t="s">
        <v>359</v>
      </c>
      <c r="H2" s="171"/>
    </row>
    <row r="3" spans="2:8" ht="19.5" customHeight="1">
      <c r="B3" s="3"/>
      <c r="C3" s="3"/>
      <c r="D3" s="3"/>
      <c r="E3" s="3"/>
      <c r="F3" s="3"/>
      <c r="G3" s="171"/>
      <c r="H3" s="171"/>
    </row>
    <row r="4" spans="2:8" ht="12.75" customHeight="1">
      <c r="B4" s="3"/>
      <c r="C4" s="172" t="s">
        <v>0</v>
      </c>
      <c r="D4" s="172"/>
      <c r="E4" s="172"/>
      <c r="F4" s="172"/>
      <c r="G4" s="171"/>
      <c r="H4" s="171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173" t="s">
        <v>1</v>
      </c>
      <c r="D6" s="173"/>
      <c r="E6" s="3"/>
      <c r="F6" s="3"/>
      <c r="G6" s="3"/>
      <c r="H6" s="3"/>
    </row>
    <row r="7" spans="2:8" ht="16.5" customHeight="1">
      <c r="B7" s="3"/>
      <c r="C7" s="4"/>
      <c r="D7" s="4"/>
      <c r="E7" s="3"/>
      <c r="F7" s="3"/>
      <c r="G7" s="3"/>
      <c r="H7" s="3"/>
    </row>
    <row r="8" spans="2:8" ht="16.5" customHeight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2:8" ht="15" customHeight="1">
      <c r="B9" s="3"/>
      <c r="C9" s="8"/>
      <c r="D9" s="8"/>
      <c r="E9" s="8"/>
      <c r="F9" s="8"/>
      <c r="G9" s="9"/>
      <c r="H9" s="9"/>
    </row>
    <row r="10" spans="2:8" ht="15" customHeight="1">
      <c r="B10" s="3"/>
      <c r="C10" s="117" t="s">
        <v>8</v>
      </c>
      <c r="D10" s="111"/>
      <c r="E10" s="111"/>
      <c r="F10" s="118" t="s">
        <v>9</v>
      </c>
      <c r="G10" s="120">
        <f>G11</f>
        <v>0</v>
      </c>
      <c r="H10" s="120">
        <f>H11</f>
        <v>148703.37</v>
      </c>
    </row>
    <row r="11" spans="2:8" ht="16.5" customHeight="1">
      <c r="B11" s="3"/>
      <c r="C11" s="8"/>
      <c r="D11" s="14" t="s">
        <v>10</v>
      </c>
      <c r="E11" s="8"/>
      <c r="F11" s="110" t="s">
        <v>11</v>
      </c>
      <c r="G11" s="9">
        <f>G12</f>
        <v>0</v>
      </c>
      <c r="H11" s="9">
        <f>H12+H13</f>
        <v>148703.37</v>
      </c>
    </row>
    <row r="12" spans="2:8" ht="50.25" customHeight="1">
      <c r="B12" s="3"/>
      <c r="C12" s="8"/>
      <c r="D12" s="8"/>
      <c r="E12" s="16">
        <v>2010</v>
      </c>
      <c r="F12" s="17" t="s">
        <v>12</v>
      </c>
      <c r="G12" s="9"/>
      <c r="H12" s="9">
        <v>148703.37</v>
      </c>
    </row>
    <row r="13" spans="1:8" ht="51" customHeight="1" hidden="1">
      <c r="A13" s="1">
        <v>148</v>
      </c>
      <c r="B13" s="3"/>
      <c r="C13" s="8"/>
      <c r="D13" s="8"/>
      <c r="E13" s="16">
        <v>6330</v>
      </c>
      <c r="F13" s="31" t="s">
        <v>355</v>
      </c>
      <c r="G13" s="9"/>
      <c r="H13" s="9"/>
    </row>
    <row r="14" spans="2:8" s="10" customFormat="1" ht="18" customHeight="1" hidden="1">
      <c r="B14" s="11"/>
      <c r="C14" s="101" t="s">
        <v>114</v>
      </c>
      <c r="D14" s="112"/>
      <c r="E14" s="112"/>
      <c r="F14" s="119" t="s">
        <v>13</v>
      </c>
      <c r="G14" s="103">
        <f>G15</f>
        <v>0</v>
      </c>
      <c r="H14" s="113">
        <f>H15</f>
        <v>0</v>
      </c>
    </row>
    <row r="15" spans="2:8" ht="20.25" customHeight="1" hidden="1">
      <c r="B15" s="3"/>
      <c r="C15" s="8"/>
      <c r="D15" s="14" t="s">
        <v>14</v>
      </c>
      <c r="E15" s="8"/>
      <c r="F15" s="15" t="s">
        <v>15</v>
      </c>
      <c r="G15" s="9">
        <f>G16</f>
        <v>0</v>
      </c>
      <c r="H15" s="9">
        <f>H16</f>
        <v>0</v>
      </c>
    </row>
    <row r="16" spans="2:8" ht="48" customHeight="1" hidden="1">
      <c r="B16" s="3"/>
      <c r="C16" s="8"/>
      <c r="D16" s="14"/>
      <c r="E16" s="14" t="s">
        <v>279</v>
      </c>
      <c r="F16" s="17" t="s">
        <v>12</v>
      </c>
      <c r="G16" s="18"/>
      <c r="H16" s="9"/>
    </row>
    <row r="17" spans="2:8" ht="32.25" customHeight="1">
      <c r="B17" s="3"/>
      <c r="C17" s="137">
        <v>751</v>
      </c>
      <c r="D17" s="117"/>
      <c r="E17" s="117"/>
      <c r="F17" s="138" t="s">
        <v>131</v>
      </c>
      <c r="G17" s="139">
        <f>G18</f>
        <v>0</v>
      </c>
      <c r="H17" s="120">
        <f>H18+H20</f>
        <v>18000</v>
      </c>
    </row>
    <row r="18" spans="2:8" ht="20.25" customHeight="1">
      <c r="B18" s="3"/>
      <c r="C18" s="8"/>
      <c r="D18" s="14" t="s">
        <v>349</v>
      </c>
      <c r="E18" s="14"/>
      <c r="F18" s="17" t="s">
        <v>350</v>
      </c>
      <c r="G18" s="18">
        <f>G19</f>
        <v>0</v>
      </c>
      <c r="H18" s="9">
        <f>H19</f>
        <v>18000</v>
      </c>
    </row>
    <row r="19" spans="2:8" ht="48" customHeight="1">
      <c r="B19" s="3"/>
      <c r="C19" s="8"/>
      <c r="D19" s="14"/>
      <c r="E19" s="14" t="s">
        <v>279</v>
      </c>
      <c r="F19" s="17" t="s">
        <v>12</v>
      </c>
      <c r="G19" s="18"/>
      <c r="H19" s="9">
        <v>18000</v>
      </c>
    </row>
    <row r="20" spans="2:8" ht="18" customHeight="1" hidden="1">
      <c r="B20" s="3"/>
      <c r="C20" s="8"/>
      <c r="D20" s="14" t="s">
        <v>343</v>
      </c>
      <c r="E20" s="14"/>
      <c r="F20" s="17" t="s">
        <v>344</v>
      </c>
      <c r="G20" s="18"/>
      <c r="H20" s="9">
        <f>H21</f>
        <v>0</v>
      </c>
    </row>
    <row r="21" spans="2:8" ht="48" customHeight="1" hidden="1">
      <c r="B21" s="3"/>
      <c r="C21" s="8"/>
      <c r="D21" s="14"/>
      <c r="E21" s="14" t="s">
        <v>279</v>
      </c>
      <c r="F21" s="17" t="s">
        <v>12</v>
      </c>
      <c r="G21" s="18"/>
      <c r="H21" s="9"/>
    </row>
    <row r="22" spans="1:8" s="10" customFormat="1" ht="18" customHeight="1">
      <c r="A22" s="98"/>
      <c r="B22" s="99"/>
      <c r="C22" s="100">
        <v>758</v>
      </c>
      <c r="D22" s="101"/>
      <c r="E22" s="101"/>
      <c r="F22" s="102" t="s">
        <v>24</v>
      </c>
      <c r="G22" s="103">
        <f>G23</f>
        <v>10932.67</v>
      </c>
      <c r="H22" s="103">
        <f>H23</f>
        <v>0</v>
      </c>
    </row>
    <row r="23" spans="2:8" ht="17.25" customHeight="1">
      <c r="B23" s="3"/>
      <c r="C23" s="8"/>
      <c r="D23" s="14" t="s">
        <v>361</v>
      </c>
      <c r="E23" s="8"/>
      <c r="F23" s="15" t="s">
        <v>362</v>
      </c>
      <c r="G23" s="9">
        <f>G24+G33+G25</f>
        <v>10932.67</v>
      </c>
      <c r="H23" s="9">
        <f>H24</f>
        <v>0</v>
      </c>
    </row>
    <row r="24" spans="2:8" ht="34.5" customHeight="1">
      <c r="B24" s="3"/>
      <c r="C24" s="20"/>
      <c r="D24" s="20"/>
      <c r="E24" s="21">
        <v>2030</v>
      </c>
      <c r="F24" s="31" t="s">
        <v>20</v>
      </c>
      <c r="G24" s="18">
        <v>9227.7</v>
      </c>
      <c r="H24" s="22"/>
    </row>
    <row r="25" spans="2:8" ht="51" customHeight="1">
      <c r="B25" s="3"/>
      <c r="C25" s="20"/>
      <c r="D25" s="20"/>
      <c r="E25" s="21">
        <v>6330</v>
      </c>
      <c r="F25" s="31" t="s">
        <v>355</v>
      </c>
      <c r="G25" s="18">
        <v>1704.97</v>
      </c>
      <c r="H25" s="22"/>
    </row>
    <row r="26" spans="1:8" ht="16.5" customHeight="1" hidden="1">
      <c r="A26" s="126"/>
      <c r="B26" s="127"/>
      <c r="C26" s="151">
        <v>851</v>
      </c>
      <c r="D26" s="151"/>
      <c r="E26" s="151"/>
      <c r="F26" s="164" t="s">
        <v>282</v>
      </c>
      <c r="G26" s="165"/>
      <c r="H26" s="154">
        <f>H27</f>
        <v>0</v>
      </c>
    </row>
    <row r="27" spans="2:8" ht="19.5" customHeight="1" hidden="1">
      <c r="B27" s="3"/>
      <c r="C27" s="20"/>
      <c r="D27" s="21">
        <v>85195</v>
      </c>
      <c r="E27" s="21"/>
      <c r="F27" s="63" t="s">
        <v>11</v>
      </c>
      <c r="G27" s="9"/>
      <c r="H27" s="22">
        <f>H28</f>
        <v>0</v>
      </c>
    </row>
    <row r="28" spans="2:8" ht="48.75" customHeight="1" hidden="1">
      <c r="B28" s="3"/>
      <c r="C28" s="20"/>
      <c r="D28" s="20"/>
      <c r="E28" s="21">
        <v>2010</v>
      </c>
      <c r="F28" s="17" t="s">
        <v>12</v>
      </c>
      <c r="G28" s="22"/>
      <c r="H28" s="22"/>
    </row>
    <row r="29" spans="2:9" ht="18" customHeight="1" hidden="1">
      <c r="B29" s="3"/>
      <c r="C29" s="38">
        <v>801</v>
      </c>
      <c r="D29" s="39"/>
      <c r="E29" s="39"/>
      <c r="F29" s="105" t="s">
        <v>23</v>
      </c>
      <c r="G29" s="61">
        <f>G30</f>
        <v>0</v>
      </c>
      <c r="H29" s="61">
        <f>H30+H32</f>
        <v>0</v>
      </c>
      <c r="I29" s="36"/>
    </row>
    <row r="30" spans="2:8" ht="19.5" customHeight="1" hidden="1">
      <c r="B30" s="3"/>
      <c r="C30" s="43"/>
      <c r="D30" s="44">
        <v>80101</v>
      </c>
      <c r="E30" s="43"/>
      <c r="F30" s="15" t="s">
        <v>298</v>
      </c>
      <c r="G30" s="45">
        <f>G31</f>
        <v>0</v>
      </c>
      <c r="H30" s="45">
        <f>H31</f>
        <v>0</v>
      </c>
    </row>
    <row r="31" spans="2:8" ht="35.25" customHeight="1" hidden="1">
      <c r="B31" s="3"/>
      <c r="C31" s="20"/>
      <c r="D31" s="21"/>
      <c r="E31" s="21">
        <v>2030</v>
      </c>
      <c r="F31" s="31" t="s">
        <v>20</v>
      </c>
      <c r="G31" s="23"/>
      <c r="H31" s="22"/>
    </row>
    <row r="32" spans="2:8" ht="19.5" customHeight="1" hidden="1">
      <c r="B32" s="3"/>
      <c r="C32" s="20"/>
      <c r="D32" s="21">
        <v>80110</v>
      </c>
      <c r="E32" s="21"/>
      <c r="F32" s="17" t="s">
        <v>170</v>
      </c>
      <c r="G32" s="9"/>
      <c r="H32" s="22">
        <f>H33</f>
        <v>0</v>
      </c>
    </row>
    <row r="33" spans="2:8" ht="48" customHeight="1" hidden="1">
      <c r="B33" s="3"/>
      <c r="C33" s="20"/>
      <c r="D33" s="20"/>
      <c r="E33" s="21">
        <v>2010</v>
      </c>
      <c r="F33" s="17" t="s">
        <v>12</v>
      </c>
      <c r="G33" s="22"/>
      <c r="H33" s="22"/>
    </row>
    <row r="34" spans="2:8" s="24" customFormat="1" ht="16.5" customHeight="1" hidden="1">
      <c r="B34" s="12"/>
      <c r="C34" s="100">
        <v>852</v>
      </c>
      <c r="D34" s="112"/>
      <c r="E34" s="100"/>
      <c r="F34" s="114" t="s">
        <v>18</v>
      </c>
      <c r="G34" s="115">
        <f>G44+G35+G42+G40</f>
        <v>0</v>
      </c>
      <c r="H34" s="115">
        <f>H40+H42+H44+H35+H47+H38</f>
        <v>0</v>
      </c>
    </row>
    <row r="35" spans="2:8" s="121" customFormat="1" ht="53.25" customHeight="1" hidden="1">
      <c r="B35" s="11"/>
      <c r="C35" s="122"/>
      <c r="D35" s="122">
        <v>85212</v>
      </c>
      <c r="E35" s="122"/>
      <c r="F35" s="123" t="s">
        <v>357</v>
      </c>
      <c r="G35" s="124">
        <f>G36</f>
        <v>0</v>
      </c>
      <c r="H35" s="124">
        <f>H36+H37</f>
        <v>0</v>
      </c>
    </row>
    <row r="36" spans="2:8" s="121" customFormat="1" ht="46.5" customHeight="1" hidden="1">
      <c r="B36" s="11"/>
      <c r="C36" s="122"/>
      <c r="D36" s="125"/>
      <c r="E36" s="122">
        <v>2010</v>
      </c>
      <c r="F36" s="17" t="s">
        <v>12</v>
      </c>
      <c r="G36" s="124"/>
      <c r="H36" s="124"/>
    </row>
    <row r="37" spans="2:8" s="121" customFormat="1" ht="37.5" customHeight="1" hidden="1">
      <c r="B37" s="11"/>
      <c r="C37" s="122"/>
      <c r="D37" s="125"/>
      <c r="E37" s="122">
        <v>2030</v>
      </c>
      <c r="F37" s="31" t="s">
        <v>20</v>
      </c>
      <c r="G37" s="124"/>
      <c r="H37" s="124"/>
    </row>
    <row r="38" spans="2:8" s="121" customFormat="1" ht="50.25" customHeight="1" hidden="1">
      <c r="B38" s="11"/>
      <c r="C38" s="122"/>
      <c r="D38" s="122">
        <v>85213</v>
      </c>
      <c r="E38" s="122"/>
      <c r="F38" s="168" t="s">
        <v>358</v>
      </c>
      <c r="G38" s="124"/>
      <c r="H38" s="124">
        <f>H39</f>
        <v>0</v>
      </c>
    </row>
    <row r="39" spans="2:8" s="121" customFormat="1" ht="37.5" customHeight="1" hidden="1">
      <c r="B39" s="11"/>
      <c r="C39" s="122"/>
      <c r="D39" s="125"/>
      <c r="E39" s="122">
        <v>2030</v>
      </c>
      <c r="F39" s="31" t="s">
        <v>20</v>
      </c>
      <c r="G39" s="124"/>
      <c r="H39" s="124"/>
    </row>
    <row r="40" spans="2:8" s="26" customFormat="1" ht="23.25" customHeight="1" hidden="1">
      <c r="B40" s="27"/>
      <c r="C40" s="28"/>
      <c r="D40" s="28">
        <v>85215</v>
      </c>
      <c r="E40" s="28"/>
      <c r="F40" s="123" t="s">
        <v>198</v>
      </c>
      <c r="G40" s="30">
        <f>G41</f>
        <v>0</v>
      </c>
      <c r="H40" s="30">
        <f>H41</f>
        <v>0</v>
      </c>
    </row>
    <row r="41" spans="2:8" s="26" customFormat="1" ht="51" customHeight="1" hidden="1">
      <c r="B41" s="27"/>
      <c r="C41" s="28"/>
      <c r="D41" s="28"/>
      <c r="E41" s="28">
        <v>2010</v>
      </c>
      <c r="F41" s="17" t="s">
        <v>12</v>
      </c>
      <c r="G41" s="30"/>
      <c r="H41" s="30"/>
    </row>
    <row r="42" spans="2:8" s="26" customFormat="1" ht="20.25" customHeight="1" hidden="1">
      <c r="B42" s="27"/>
      <c r="C42" s="28"/>
      <c r="D42" s="28">
        <v>85216</v>
      </c>
      <c r="E42" s="28"/>
      <c r="F42" s="15" t="s">
        <v>198</v>
      </c>
      <c r="G42" s="30">
        <f>G43</f>
        <v>0</v>
      </c>
      <c r="H42" s="30">
        <f>H43</f>
        <v>0</v>
      </c>
    </row>
    <row r="43" spans="2:8" s="26" customFormat="1" ht="39.75" customHeight="1" hidden="1">
      <c r="B43" s="27"/>
      <c r="C43" s="28"/>
      <c r="D43" s="28"/>
      <c r="E43" s="28">
        <v>2030</v>
      </c>
      <c r="F43" s="31" t="s">
        <v>20</v>
      </c>
      <c r="G43" s="30"/>
      <c r="H43" s="30"/>
    </row>
    <row r="44" spans="2:8" ht="16.5" customHeight="1" hidden="1">
      <c r="B44" s="3"/>
      <c r="C44" s="32"/>
      <c r="D44" s="33">
        <v>85219</v>
      </c>
      <c r="E44" s="33"/>
      <c r="F44" s="15" t="s">
        <v>22</v>
      </c>
      <c r="G44" s="9">
        <f>G45</f>
        <v>0</v>
      </c>
      <c r="H44" s="9">
        <f>H45+H46</f>
        <v>0</v>
      </c>
    </row>
    <row r="45" spans="2:8" ht="48.75" customHeight="1" hidden="1">
      <c r="B45" s="3"/>
      <c r="C45" s="32"/>
      <c r="D45" s="32"/>
      <c r="E45" s="33">
        <v>2010</v>
      </c>
      <c r="F45" s="17" t="s">
        <v>12</v>
      </c>
      <c r="G45" s="34"/>
      <c r="H45" s="35"/>
    </row>
    <row r="46" spans="2:8" ht="81" customHeight="1" hidden="1">
      <c r="B46" s="3"/>
      <c r="C46" s="32"/>
      <c r="D46" s="32"/>
      <c r="E46" s="33">
        <v>6280</v>
      </c>
      <c r="F46" s="31" t="s">
        <v>265</v>
      </c>
      <c r="G46" s="106"/>
      <c r="H46" s="107"/>
    </row>
    <row r="47" spans="2:8" ht="19.5" customHeight="1" hidden="1">
      <c r="B47" s="3"/>
      <c r="C47" s="32"/>
      <c r="D47" s="33">
        <v>85295</v>
      </c>
      <c r="E47" s="33"/>
      <c r="F47" s="31" t="s">
        <v>11</v>
      </c>
      <c r="G47" s="34"/>
      <c r="H47" s="35">
        <f>H48+H49</f>
        <v>0</v>
      </c>
    </row>
    <row r="48" spans="2:8" ht="51" customHeight="1" hidden="1">
      <c r="B48" s="3"/>
      <c r="C48" s="32"/>
      <c r="D48" s="32"/>
      <c r="E48" s="33">
        <v>2010</v>
      </c>
      <c r="F48" s="17" t="s">
        <v>12</v>
      </c>
      <c r="G48" s="106"/>
      <c r="H48" s="107"/>
    </row>
    <row r="49" spans="2:8" ht="34.5" customHeight="1" hidden="1">
      <c r="B49" s="3"/>
      <c r="C49" s="32"/>
      <c r="D49" s="32"/>
      <c r="E49" s="33">
        <v>2030</v>
      </c>
      <c r="F49" s="31" t="s">
        <v>21</v>
      </c>
      <c r="G49" s="106"/>
      <c r="H49" s="107"/>
    </row>
    <row r="50" spans="2:8" s="36" customFormat="1" ht="15.75" hidden="1">
      <c r="B50" s="37"/>
      <c r="C50" s="38">
        <v>854</v>
      </c>
      <c r="D50" s="39"/>
      <c r="E50" s="39"/>
      <c r="F50" s="105" t="s">
        <v>208</v>
      </c>
      <c r="G50" s="61">
        <f>G51</f>
        <v>0</v>
      </c>
      <c r="H50" s="61">
        <f>H51</f>
        <v>0</v>
      </c>
    </row>
    <row r="51" spans="2:8" s="41" customFormat="1" ht="18" customHeight="1" hidden="1">
      <c r="B51" s="42"/>
      <c r="C51" s="43"/>
      <c r="D51" s="44">
        <v>85415</v>
      </c>
      <c r="E51" s="43"/>
      <c r="F51" s="15" t="s">
        <v>273</v>
      </c>
      <c r="G51" s="45">
        <f>G53</f>
        <v>0</v>
      </c>
      <c r="H51" s="45">
        <f>H53+H52</f>
        <v>0</v>
      </c>
    </row>
    <row r="52" spans="2:8" s="41" customFormat="1" ht="33" customHeight="1" hidden="1">
      <c r="B52" s="42"/>
      <c r="C52" s="43"/>
      <c r="D52" s="44"/>
      <c r="E52" s="62">
        <v>2030</v>
      </c>
      <c r="F52" s="31" t="s">
        <v>21</v>
      </c>
      <c r="G52" s="45"/>
      <c r="H52" s="45"/>
    </row>
    <row r="53" spans="2:8" ht="63.75" customHeight="1" hidden="1">
      <c r="B53" s="3"/>
      <c r="C53" s="8"/>
      <c r="D53" s="8"/>
      <c r="E53" s="21">
        <v>2040</v>
      </c>
      <c r="F53" s="31" t="s">
        <v>274</v>
      </c>
      <c r="G53" s="9"/>
      <c r="H53" s="9"/>
    </row>
    <row r="54" spans="2:8" s="10" customFormat="1" ht="19.5" customHeight="1" hidden="1">
      <c r="B54" s="11"/>
      <c r="C54" s="100">
        <v>900</v>
      </c>
      <c r="D54" s="112"/>
      <c r="E54" s="116"/>
      <c r="F54" s="102" t="s">
        <v>213</v>
      </c>
      <c r="G54" s="113">
        <f>G55</f>
        <v>0</v>
      </c>
      <c r="H54" s="113">
        <f>H55</f>
        <v>0</v>
      </c>
    </row>
    <row r="55" spans="2:8" ht="18.75" customHeight="1" hidden="1">
      <c r="B55" s="3"/>
      <c r="C55" s="8"/>
      <c r="D55" s="16">
        <v>90002</v>
      </c>
      <c r="E55" s="21"/>
      <c r="F55" s="17" t="s">
        <v>261</v>
      </c>
      <c r="G55" s="9">
        <f>G56</f>
        <v>0</v>
      </c>
      <c r="H55" s="9">
        <f>H56+H57</f>
        <v>0</v>
      </c>
    </row>
    <row r="56" spans="2:8" ht="81.75" customHeight="1" hidden="1">
      <c r="B56" s="3"/>
      <c r="C56" s="8"/>
      <c r="D56" s="8"/>
      <c r="E56" s="109" t="s">
        <v>275</v>
      </c>
      <c r="F56" s="31" t="s">
        <v>265</v>
      </c>
      <c r="G56" s="9"/>
      <c r="H56" s="9"/>
    </row>
    <row r="57" spans="2:8" ht="12.75" customHeight="1" hidden="1">
      <c r="B57" s="3"/>
      <c r="C57" s="8"/>
      <c r="D57" s="8"/>
      <c r="E57" s="21">
        <v>6330</v>
      </c>
      <c r="F57" s="31" t="s">
        <v>25</v>
      </c>
      <c r="G57" s="31"/>
      <c r="H57" s="9"/>
    </row>
    <row r="58" spans="2:10" ht="16.5" customHeight="1">
      <c r="B58" s="3"/>
      <c r="C58" s="169" t="s">
        <v>26</v>
      </c>
      <c r="D58" s="169"/>
      <c r="E58" s="169"/>
      <c r="F58" s="169"/>
      <c r="G58" s="46">
        <f>G54+G34+G14+G17+G10+G22</f>
        <v>10932.67</v>
      </c>
      <c r="H58" s="46">
        <f>H34+H29+H26+H22+H14+H10+H50+H17</f>
        <v>166703.37</v>
      </c>
      <c r="J58" s="47">
        <f>H58-G58</f>
        <v>155770.69999999998</v>
      </c>
    </row>
    <row r="59" spans="2:8" ht="16.5" customHeight="1">
      <c r="B59" s="3"/>
      <c r="C59" s="4"/>
      <c r="D59" s="4"/>
      <c r="E59" s="3"/>
      <c r="F59" s="3"/>
      <c r="G59" s="3"/>
      <c r="H59" s="48"/>
    </row>
    <row r="60" spans="2:8" ht="16.5" customHeight="1">
      <c r="B60" s="3"/>
      <c r="C60" s="4"/>
      <c r="D60" s="4"/>
      <c r="E60" s="3"/>
      <c r="F60" s="3"/>
      <c r="G60" s="3"/>
      <c r="H60" s="48"/>
    </row>
    <row r="61" spans="2:8" ht="12.75" customHeight="1">
      <c r="B61" s="3"/>
      <c r="C61" s="4"/>
      <c r="D61" s="4"/>
      <c r="E61" s="3"/>
      <c r="F61" s="3"/>
      <c r="G61" s="3"/>
      <c r="H61" s="48"/>
    </row>
    <row r="62" spans="2:8" ht="12.75" customHeight="1">
      <c r="B62" s="3"/>
      <c r="C62" s="173" t="s">
        <v>27</v>
      </c>
      <c r="D62" s="173"/>
      <c r="E62" s="3"/>
      <c r="F62" s="3"/>
      <c r="G62" s="3"/>
      <c r="H62" s="48"/>
    </row>
    <row r="63" spans="2:8" ht="12.75" customHeight="1">
      <c r="B63" s="3"/>
      <c r="C63" s="4"/>
      <c r="D63" s="4"/>
      <c r="E63" s="3"/>
      <c r="F63" s="3"/>
      <c r="G63" s="3"/>
      <c r="H63" s="48"/>
    </row>
    <row r="64" spans="3:8" ht="15.75">
      <c r="C64" s="49"/>
      <c r="D64" s="49"/>
      <c r="E64" s="49"/>
      <c r="F64" s="50"/>
      <c r="G64" s="49"/>
      <c r="H64" s="49"/>
    </row>
    <row r="65" spans="3:8" ht="15.75">
      <c r="C65" s="5" t="s">
        <v>2</v>
      </c>
      <c r="D65" s="108" t="s">
        <v>3</v>
      </c>
      <c r="E65" s="5" t="s">
        <v>4</v>
      </c>
      <c r="F65" s="5" t="s">
        <v>5</v>
      </c>
      <c r="G65" s="7" t="s">
        <v>6</v>
      </c>
      <c r="H65" s="7" t="s">
        <v>7</v>
      </c>
    </row>
    <row r="66" spans="2:8" s="36" customFormat="1" ht="15.75">
      <c r="B66" s="37"/>
      <c r="C66" s="51" t="s">
        <v>8</v>
      </c>
      <c r="D66" s="51"/>
      <c r="E66" s="51"/>
      <c r="F66" s="13" t="s">
        <v>9</v>
      </c>
      <c r="G66" s="40">
        <f>G67+G76+G105+G101</f>
        <v>0</v>
      </c>
      <c r="H66" s="40">
        <f>H67+H76+H101+H105</f>
        <v>148703.36999999997</v>
      </c>
    </row>
    <row r="67" spans="3:8" ht="15.75" hidden="1">
      <c r="C67" s="53"/>
      <c r="D67" s="43" t="s">
        <v>28</v>
      </c>
      <c r="E67" s="43"/>
      <c r="F67" s="15" t="s">
        <v>29</v>
      </c>
      <c r="G67" s="45">
        <f>G68+G70+G71+G74+G73+G75+G69</f>
        <v>0</v>
      </c>
      <c r="H67" s="45">
        <f>H68+H70+H75+H74+H69+H72+H73+H71</f>
        <v>0</v>
      </c>
    </row>
    <row r="68" spans="3:8" ht="15.75" hidden="1">
      <c r="C68" s="53"/>
      <c r="D68" s="53"/>
      <c r="E68" s="43">
        <v>3020</v>
      </c>
      <c r="F68" s="15" t="s">
        <v>39</v>
      </c>
      <c r="G68" s="45"/>
      <c r="H68" s="45"/>
    </row>
    <row r="69" spans="3:8" ht="15.75" hidden="1">
      <c r="C69" s="53"/>
      <c r="D69" s="53"/>
      <c r="E69" s="43">
        <v>4210</v>
      </c>
      <c r="F69" s="15" t="s">
        <v>31</v>
      </c>
      <c r="G69" s="45"/>
      <c r="H69" s="45"/>
    </row>
    <row r="70" spans="3:8" ht="15.75" hidden="1">
      <c r="C70" s="53"/>
      <c r="D70" s="53"/>
      <c r="E70" s="43">
        <v>4120</v>
      </c>
      <c r="F70" s="15" t="s">
        <v>47</v>
      </c>
      <c r="G70" s="45"/>
      <c r="H70" s="45"/>
    </row>
    <row r="71" spans="3:8" ht="15.75" hidden="1">
      <c r="C71" s="53"/>
      <c r="D71" s="53"/>
      <c r="E71" s="43">
        <v>4170</v>
      </c>
      <c r="F71" s="15" t="s">
        <v>49</v>
      </c>
      <c r="G71" s="45"/>
      <c r="H71" s="45"/>
    </row>
    <row r="72" spans="3:8" ht="15.75" hidden="1">
      <c r="C72" s="53"/>
      <c r="D72" s="53"/>
      <c r="E72" s="43">
        <v>4700</v>
      </c>
      <c r="F72" s="15" t="s">
        <v>283</v>
      </c>
      <c r="G72" s="45"/>
      <c r="H72" s="45"/>
    </row>
    <row r="73" spans="3:8" ht="15.75" hidden="1">
      <c r="C73" s="53"/>
      <c r="D73" s="53"/>
      <c r="E73" s="43">
        <v>6050</v>
      </c>
      <c r="F73" s="15" t="s">
        <v>284</v>
      </c>
      <c r="G73" s="45"/>
      <c r="H73" s="45"/>
    </row>
    <row r="74" spans="3:8" ht="17.25" customHeight="1" hidden="1">
      <c r="C74" s="53"/>
      <c r="D74" s="53"/>
      <c r="E74" s="43">
        <v>6060</v>
      </c>
      <c r="F74" s="15" t="s">
        <v>276</v>
      </c>
      <c r="G74" s="45"/>
      <c r="H74" s="45"/>
    </row>
    <row r="75" spans="3:8" ht="15.75" hidden="1">
      <c r="C75" s="53"/>
      <c r="D75" s="53"/>
      <c r="E75" s="43">
        <v>6060</v>
      </c>
      <c r="F75" s="15" t="s">
        <v>319</v>
      </c>
      <c r="G75" s="45"/>
      <c r="H75" s="45"/>
    </row>
    <row r="76" spans="3:8" ht="15.75" hidden="1">
      <c r="C76" s="53"/>
      <c r="D76" s="43" t="s">
        <v>36</v>
      </c>
      <c r="E76" s="43"/>
      <c r="F76" s="15" t="s">
        <v>37</v>
      </c>
      <c r="G76" s="45">
        <f>SUM(G77:G100)</f>
        <v>0</v>
      </c>
      <c r="H76" s="45">
        <f>SUM(H77:H100)</f>
        <v>0</v>
      </c>
    </row>
    <row r="77" spans="3:8" ht="15.75" hidden="1">
      <c r="C77" s="53"/>
      <c r="D77" s="53"/>
      <c r="E77" s="43" t="s">
        <v>38</v>
      </c>
      <c r="F77" s="15" t="s">
        <v>310</v>
      </c>
      <c r="G77" s="45"/>
      <c r="H77" s="45"/>
    </row>
    <row r="78" spans="3:8" ht="15.75" hidden="1">
      <c r="C78" s="53"/>
      <c r="D78" s="53"/>
      <c r="E78" s="43">
        <v>3020</v>
      </c>
      <c r="F78" s="15" t="s">
        <v>311</v>
      </c>
      <c r="G78" s="45"/>
      <c r="H78" s="45"/>
    </row>
    <row r="79" spans="3:8" ht="15.75" hidden="1">
      <c r="C79" s="53"/>
      <c r="D79" s="53"/>
      <c r="E79" s="43">
        <v>4010</v>
      </c>
      <c r="F79" s="15" t="s">
        <v>320</v>
      </c>
      <c r="G79" s="45"/>
      <c r="H79" s="45"/>
    </row>
    <row r="80" spans="3:8" ht="15.75" hidden="1">
      <c r="C80" s="53"/>
      <c r="D80" s="53"/>
      <c r="E80" s="43">
        <v>4010</v>
      </c>
      <c r="F80" s="15" t="s">
        <v>321</v>
      </c>
      <c r="G80" s="45"/>
      <c r="H80" s="45"/>
    </row>
    <row r="81" spans="3:8" ht="15.75" hidden="1">
      <c r="C81" s="53"/>
      <c r="D81" s="53"/>
      <c r="E81" s="43">
        <v>4110</v>
      </c>
      <c r="F81" s="15" t="s">
        <v>322</v>
      </c>
      <c r="G81" s="45"/>
      <c r="H81" s="45"/>
    </row>
    <row r="82" spans="3:8" ht="15.75" hidden="1">
      <c r="C82" s="53"/>
      <c r="D82" s="53"/>
      <c r="E82" s="43">
        <v>4210</v>
      </c>
      <c r="F82" s="15" t="s">
        <v>334</v>
      </c>
      <c r="G82" s="45"/>
      <c r="H82" s="45"/>
    </row>
    <row r="83" spans="3:8" ht="15.75" hidden="1">
      <c r="C83" s="53"/>
      <c r="D83" s="53"/>
      <c r="E83" s="43">
        <v>4210</v>
      </c>
      <c r="F83" s="15" t="s">
        <v>335</v>
      </c>
      <c r="G83" s="45"/>
      <c r="H83" s="45"/>
    </row>
    <row r="84" spans="3:8" ht="15.75" hidden="1">
      <c r="C84" s="53"/>
      <c r="D84" s="53"/>
      <c r="E84" s="43">
        <v>4260</v>
      </c>
      <c r="F84" s="15" t="s">
        <v>324</v>
      </c>
      <c r="G84" s="45"/>
      <c r="H84" s="45"/>
    </row>
    <row r="85" spans="3:8" ht="15.75" hidden="1">
      <c r="C85" s="53"/>
      <c r="D85" s="53"/>
      <c r="E85" s="43">
        <v>4260</v>
      </c>
      <c r="F85" s="15" t="s">
        <v>323</v>
      </c>
      <c r="G85" s="45"/>
      <c r="H85" s="45"/>
    </row>
    <row r="86" spans="3:8" ht="15.75" hidden="1">
      <c r="C86" s="53"/>
      <c r="D86" s="53"/>
      <c r="E86" s="43">
        <v>4280</v>
      </c>
      <c r="F86" s="15" t="s">
        <v>312</v>
      </c>
      <c r="G86" s="45"/>
      <c r="H86" s="45"/>
    </row>
    <row r="87" spans="3:8" ht="15.75" hidden="1">
      <c r="C87" s="53"/>
      <c r="D87" s="53"/>
      <c r="E87" s="43" t="s">
        <v>34</v>
      </c>
      <c r="F87" s="15" t="s">
        <v>316</v>
      </c>
      <c r="G87" s="45"/>
      <c r="H87" s="45"/>
    </row>
    <row r="88" spans="3:8" ht="15.75" hidden="1">
      <c r="C88" s="53"/>
      <c r="D88" s="53"/>
      <c r="E88" s="43">
        <v>4300</v>
      </c>
      <c r="F88" s="15" t="s">
        <v>299</v>
      </c>
      <c r="G88" s="45"/>
      <c r="H88" s="45"/>
    </row>
    <row r="89" spans="3:8" ht="31.5" hidden="1">
      <c r="C89" s="53"/>
      <c r="D89" s="53"/>
      <c r="E89" s="43" t="s">
        <v>54</v>
      </c>
      <c r="F89" s="15" t="s">
        <v>336</v>
      </c>
      <c r="G89" s="45"/>
      <c r="H89" s="45"/>
    </row>
    <row r="90" spans="3:8" ht="31.5" hidden="1">
      <c r="C90" s="53"/>
      <c r="D90" s="53"/>
      <c r="E90" s="43">
        <v>4360</v>
      </c>
      <c r="F90" s="15" t="s">
        <v>337</v>
      </c>
      <c r="G90" s="45"/>
      <c r="H90" s="45"/>
    </row>
    <row r="91" spans="3:8" ht="15.75" hidden="1">
      <c r="C91" s="53"/>
      <c r="D91" s="53"/>
      <c r="E91" s="43">
        <v>4410</v>
      </c>
      <c r="F91" s="15" t="s">
        <v>300</v>
      </c>
      <c r="G91" s="45"/>
      <c r="H91" s="45"/>
    </row>
    <row r="92" spans="3:8" ht="15.75" hidden="1">
      <c r="C92" s="53"/>
      <c r="D92" s="53"/>
      <c r="E92" s="43" t="s">
        <v>58</v>
      </c>
      <c r="F92" s="15" t="s">
        <v>301</v>
      </c>
      <c r="G92" s="45"/>
      <c r="H92" s="45"/>
    </row>
    <row r="93" spans="3:8" ht="15.75" hidden="1">
      <c r="C93" s="53"/>
      <c r="D93" s="53"/>
      <c r="E93" s="43" t="s">
        <v>60</v>
      </c>
      <c r="F93" s="15" t="s">
        <v>287</v>
      </c>
      <c r="G93" s="45"/>
      <c r="H93" s="45"/>
    </row>
    <row r="94" spans="3:8" ht="15.75" hidden="1">
      <c r="C94" s="53"/>
      <c r="D94" s="53"/>
      <c r="E94" s="43" t="s">
        <v>60</v>
      </c>
      <c r="F94" s="15" t="s">
        <v>288</v>
      </c>
      <c r="G94" s="45"/>
      <c r="H94" s="45"/>
    </row>
    <row r="95" spans="3:8" ht="15.75" hidden="1">
      <c r="C95" s="53"/>
      <c r="D95" s="53"/>
      <c r="E95" s="43">
        <v>4530</v>
      </c>
      <c r="F95" s="15" t="s">
        <v>302</v>
      </c>
      <c r="G95" s="45"/>
      <c r="H95" s="45"/>
    </row>
    <row r="96" spans="3:8" ht="15.75" hidden="1">
      <c r="C96" s="53"/>
      <c r="D96" s="53"/>
      <c r="E96" s="43">
        <v>4530</v>
      </c>
      <c r="F96" s="15" t="s">
        <v>303</v>
      </c>
      <c r="G96" s="45"/>
      <c r="H96" s="45"/>
    </row>
    <row r="97" spans="3:8" ht="31.5" hidden="1">
      <c r="C97" s="53"/>
      <c r="D97" s="53"/>
      <c r="E97" s="43">
        <v>4560</v>
      </c>
      <c r="F97" s="15" t="s">
        <v>286</v>
      </c>
      <c r="G97" s="45"/>
      <c r="H97" s="45"/>
    </row>
    <row r="98" spans="3:8" ht="15.75" hidden="1">
      <c r="C98" s="53"/>
      <c r="D98" s="53"/>
      <c r="E98" s="43">
        <v>6060</v>
      </c>
      <c r="F98" s="15" t="s">
        <v>107</v>
      </c>
      <c r="G98" s="45"/>
      <c r="H98" s="45"/>
    </row>
    <row r="99" spans="3:8" ht="31.5" hidden="1">
      <c r="C99" s="53"/>
      <c r="D99" s="53"/>
      <c r="E99" s="43">
        <v>6057</v>
      </c>
      <c r="F99" s="15" t="s">
        <v>73</v>
      </c>
      <c r="G99" s="45"/>
      <c r="H99" s="45"/>
    </row>
    <row r="100" spans="3:8" ht="31.5" hidden="1">
      <c r="C100" s="53"/>
      <c r="D100" s="53"/>
      <c r="E100" s="43">
        <v>6059</v>
      </c>
      <c r="F100" s="15" t="s">
        <v>73</v>
      </c>
      <c r="G100" s="45"/>
      <c r="H100" s="45"/>
    </row>
    <row r="101" spans="3:8" ht="15.75" hidden="1">
      <c r="C101" s="53"/>
      <c r="D101" s="43" t="s">
        <v>74</v>
      </c>
      <c r="E101" s="43"/>
      <c r="F101" s="15" t="s">
        <v>75</v>
      </c>
      <c r="G101" s="45">
        <f>G102</f>
        <v>0</v>
      </c>
      <c r="H101" s="45">
        <f>H102</f>
        <v>0</v>
      </c>
    </row>
    <row r="102" spans="3:8" ht="31.5" hidden="1">
      <c r="C102" s="53"/>
      <c r="D102" s="53"/>
      <c r="E102" s="43" t="s">
        <v>76</v>
      </c>
      <c r="F102" s="15" t="s">
        <v>77</v>
      </c>
      <c r="G102" s="45"/>
      <c r="H102" s="45"/>
    </row>
    <row r="103" spans="3:8" ht="15.75" hidden="1">
      <c r="C103" s="53"/>
      <c r="D103" s="43" t="s">
        <v>78</v>
      </c>
      <c r="E103" s="43"/>
      <c r="F103" s="15" t="s">
        <v>79</v>
      </c>
      <c r="G103" s="45">
        <f>G104</f>
        <v>0</v>
      </c>
      <c r="H103" s="45">
        <f>H104</f>
        <v>0</v>
      </c>
    </row>
    <row r="104" spans="3:8" ht="15.75" hidden="1">
      <c r="C104" s="54"/>
      <c r="D104" s="54"/>
      <c r="E104" s="55" t="s">
        <v>72</v>
      </c>
      <c r="F104" s="56" t="s">
        <v>80</v>
      </c>
      <c r="G104" s="57"/>
      <c r="H104" s="57"/>
    </row>
    <row r="105" spans="2:10" s="58" customFormat="1" ht="15.75">
      <c r="B105" s="2"/>
      <c r="C105" s="54"/>
      <c r="D105" s="55" t="s">
        <v>10</v>
      </c>
      <c r="E105" s="55"/>
      <c r="F105" s="56" t="s">
        <v>11</v>
      </c>
      <c r="G105" s="57">
        <f>G109+G112+G106+G108</f>
        <v>0</v>
      </c>
      <c r="H105" s="57">
        <f>H107+H110+H112+H109+H106+H108+H111</f>
        <v>148703.36999999997</v>
      </c>
      <c r="J105" s="58" t="s">
        <v>81</v>
      </c>
    </row>
    <row r="106" spans="3:8" ht="15.75">
      <c r="C106" s="54"/>
      <c r="D106" s="54"/>
      <c r="E106" s="55">
        <v>4010</v>
      </c>
      <c r="F106" s="15" t="s">
        <v>253</v>
      </c>
      <c r="G106" s="57"/>
      <c r="H106" s="57">
        <v>1800</v>
      </c>
    </row>
    <row r="107" spans="3:8" ht="15.75">
      <c r="C107" s="54"/>
      <c r="D107" s="54"/>
      <c r="E107" s="55">
        <v>4110</v>
      </c>
      <c r="F107" s="15" t="s">
        <v>254</v>
      </c>
      <c r="G107" s="57"/>
      <c r="H107" s="57">
        <v>307.8</v>
      </c>
    </row>
    <row r="108" spans="3:8" ht="15.75">
      <c r="C108" s="54"/>
      <c r="D108" s="54"/>
      <c r="E108" s="55">
        <v>4120</v>
      </c>
      <c r="F108" s="15" t="s">
        <v>255</v>
      </c>
      <c r="G108" s="57"/>
      <c r="H108" s="57">
        <v>29.4</v>
      </c>
    </row>
    <row r="109" spans="3:8" ht="15.75">
      <c r="C109" s="54"/>
      <c r="D109" s="54"/>
      <c r="E109" s="55">
        <v>4210</v>
      </c>
      <c r="F109" s="56" t="s">
        <v>256</v>
      </c>
      <c r="G109" s="57"/>
      <c r="H109" s="57">
        <v>350</v>
      </c>
    </row>
    <row r="110" spans="3:8" ht="15.75">
      <c r="C110" s="54"/>
      <c r="D110" s="54"/>
      <c r="E110" s="43">
        <v>4300</v>
      </c>
      <c r="F110" s="56" t="s">
        <v>257</v>
      </c>
      <c r="G110" s="57"/>
      <c r="H110" s="57">
        <v>240</v>
      </c>
    </row>
    <row r="111" spans="3:8" ht="15.75">
      <c r="C111" s="54"/>
      <c r="D111" s="54"/>
      <c r="E111" s="43">
        <v>4360</v>
      </c>
      <c r="F111" s="56" t="s">
        <v>346</v>
      </c>
      <c r="G111" s="57"/>
      <c r="H111" s="57">
        <v>188.55</v>
      </c>
    </row>
    <row r="112" spans="3:8" ht="15.75">
      <c r="C112" s="54"/>
      <c r="D112" s="54"/>
      <c r="E112" s="43">
        <v>4430</v>
      </c>
      <c r="F112" s="15" t="s">
        <v>258</v>
      </c>
      <c r="G112" s="57"/>
      <c r="H112" s="57">
        <v>145787.62</v>
      </c>
    </row>
    <row r="113" spans="3:8" ht="15.75" hidden="1">
      <c r="C113" s="54"/>
      <c r="D113" s="54"/>
      <c r="E113" s="43">
        <v>6059</v>
      </c>
      <c r="F113" s="15" t="s">
        <v>80</v>
      </c>
      <c r="G113" s="57"/>
      <c r="H113" s="59"/>
    </row>
    <row r="114" spans="3:8" ht="15.75" hidden="1">
      <c r="C114" s="54"/>
      <c r="D114" s="54"/>
      <c r="E114" s="43">
        <v>6069</v>
      </c>
      <c r="F114" s="15"/>
      <c r="G114" s="57"/>
      <c r="H114" s="59"/>
    </row>
    <row r="115" spans="3:8" ht="15.75" hidden="1">
      <c r="C115" s="60" t="s">
        <v>82</v>
      </c>
      <c r="D115" s="60"/>
      <c r="E115" s="60"/>
      <c r="F115" s="19" t="s">
        <v>83</v>
      </c>
      <c r="G115" s="61">
        <f>G116</f>
        <v>0</v>
      </c>
      <c r="H115" s="61">
        <f>H116</f>
        <v>0</v>
      </c>
    </row>
    <row r="116" spans="2:8" s="58" customFormat="1" ht="15.75" hidden="1">
      <c r="B116" s="2"/>
      <c r="C116" s="54"/>
      <c r="D116" s="55" t="s">
        <v>84</v>
      </c>
      <c r="E116" s="55"/>
      <c r="F116" s="56" t="s">
        <v>11</v>
      </c>
      <c r="G116" s="57">
        <f>G117+G119+G120+G121</f>
        <v>0</v>
      </c>
      <c r="H116" s="57">
        <f>H117+H119+H120+H121</f>
        <v>0</v>
      </c>
    </row>
    <row r="117" spans="2:8" s="58" customFormat="1" ht="15.75" hidden="1">
      <c r="B117" s="2"/>
      <c r="C117" s="54"/>
      <c r="D117" s="54"/>
      <c r="E117" s="43" t="s">
        <v>44</v>
      </c>
      <c r="F117" s="15" t="s">
        <v>45</v>
      </c>
      <c r="G117" s="57"/>
      <c r="H117" s="57"/>
    </row>
    <row r="118" spans="2:8" s="58" customFormat="1" ht="15.75" hidden="1">
      <c r="B118" s="2"/>
      <c r="C118" s="54"/>
      <c r="D118" s="54"/>
      <c r="E118" s="43" t="s">
        <v>46</v>
      </c>
      <c r="F118" s="15" t="s">
        <v>47</v>
      </c>
      <c r="G118" s="57"/>
      <c r="H118" s="57"/>
    </row>
    <row r="119" spans="2:8" s="58" customFormat="1" ht="15.75" hidden="1">
      <c r="B119" s="2"/>
      <c r="C119" s="54"/>
      <c r="D119" s="54"/>
      <c r="E119" s="43" t="s">
        <v>48</v>
      </c>
      <c r="F119" s="15" t="s">
        <v>49</v>
      </c>
      <c r="G119" s="57"/>
      <c r="H119" s="57"/>
    </row>
    <row r="120" spans="3:8" ht="15.75" hidden="1">
      <c r="C120" s="54"/>
      <c r="D120" s="54"/>
      <c r="E120" s="55" t="s">
        <v>30</v>
      </c>
      <c r="F120" s="56" t="s">
        <v>31</v>
      </c>
      <c r="G120" s="57"/>
      <c r="H120" s="57"/>
    </row>
    <row r="121" spans="3:8" ht="0.75" customHeight="1" hidden="1">
      <c r="C121" s="54"/>
      <c r="D121" s="54"/>
      <c r="E121" s="55" t="s">
        <v>34</v>
      </c>
      <c r="F121" s="56" t="s">
        <v>35</v>
      </c>
      <c r="G121" s="57"/>
      <c r="H121" s="57"/>
    </row>
    <row r="122" spans="3:8" ht="15.75" hidden="1">
      <c r="C122" s="60" t="s">
        <v>85</v>
      </c>
      <c r="D122" s="60"/>
      <c r="E122" s="60"/>
      <c r="F122" s="19" t="s">
        <v>86</v>
      </c>
      <c r="G122" s="61">
        <f>G123</f>
        <v>0</v>
      </c>
      <c r="H122" s="61">
        <f>H123</f>
        <v>0</v>
      </c>
    </row>
    <row r="123" spans="2:8" s="58" customFormat="1" ht="15.75" hidden="1">
      <c r="B123" s="2"/>
      <c r="C123" s="54"/>
      <c r="D123" s="55" t="s">
        <v>87</v>
      </c>
      <c r="E123" s="55"/>
      <c r="F123" s="56" t="s">
        <v>11</v>
      </c>
      <c r="G123" s="57">
        <f>G124+G125</f>
        <v>0</v>
      </c>
      <c r="H123" s="57">
        <f>H124+H125+H126</f>
        <v>0</v>
      </c>
    </row>
    <row r="124" spans="3:8" ht="15.75" hidden="1">
      <c r="C124" s="54"/>
      <c r="D124" s="54"/>
      <c r="E124" s="55">
        <v>4210</v>
      </c>
      <c r="F124" s="56" t="s">
        <v>31</v>
      </c>
      <c r="G124" s="57"/>
      <c r="H124" s="57"/>
    </row>
    <row r="125" spans="3:8" ht="15.75" hidden="1">
      <c r="C125" s="54"/>
      <c r="D125" s="54"/>
      <c r="E125" s="55">
        <v>4300</v>
      </c>
      <c r="F125" s="56" t="s">
        <v>35</v>
      </c>
      <c r="G125" s="57"/>
      <c r="H125" s="57"/>
    </row>
    <row r="126" spans="3:8" ht="15.75" hidden="1">
      <c r="C126" s="54"/>
      <c r="D126" s="54"/>
      <c r="E126" s="55">
        <v>4480</v>
      </c>
      <c r="F126" s="56" t="s">
        <v>65</v>
      </c>
      <c r="G126" s="57"/>
      <c r="H126" s="57"/>
    </row>
    <row r="127" spans="2:8" s="36" customFormat="1" ht="15.75">
      <c r="B127" s="37"/>
      <c r="C127" s="60">
        <v>600</v>
      </c>
      <c r="D127" s="60"/>
      <c r="E127" s="60"/>
      <c r="F127" s="19" t="s">
        <v>88</v>
      </c>
      <c r="G127" s="61">
        <f>G128+G130+G142+G146+G149</f>
        <v>10932.67</v>
      </c>
      <c r="H127" s="61">
        <f>H128+H130+H142+H146+H149</f>
        <v>0</v>
      </c>
    </row>
    <row r="128" spans="2:8" s="41" customFormat="1" ht="15.75" hidden="1">
      <c r="B128" s="42"/>
      <c r="C128" s="53"/>
      <c r="D128" s="43" t="s">
        <v>89</v>
      </c>
      <c r="E128" s="43"/>
      <c r="F128" s="15" t="s">
        <v>90</v>
      </c>
      <c r="G128" s="45">
        <f>G129</f>
        <v>0</v>
      </c>
      <c r="H128" s="45">
        <f>H129</f>
        <v>0</v>
      </c>
    </row>
    <row r="129" spans="2:8" s="41" customFormat="1" ht="47.25" hidden="1">
      <c r="B129" s="42"/>
      <c r="C129" s="53"/>
      <c r="D129" s="53"/>
      <c r="E129" s="43" t="s">
        <v>91</v>
      </c>
      <c r="F129" s="15" t="s">
        <v>92</v>
      </c>
      <c r="G129" s="45"/>
      <c r="H129" s="45"/>
    </row>
    <row r="130" spans="2:8" s="41" customFormat="1" ht="15.75" hidden="1">
      <c r="B130" s="42"/>
      <c r="C130" s="53"/>
      <c r="D130" s="43" t="s">
        <v>93</v>
      </c>
      <c r="E130" s="43"/>
      <c r="F130" s="15" t="s">
        <v>94</v>
      </c>
      <c r="G130" s="45">
        <f>SUM(G131:G141)</f>
        <v>0</v>
      </c>
      <c r="H130" s="45">
        <f>SUM(H131:H141)</f>
        <v>0</v>
      </c>
    </row>
    <row r="131" spans="2:8" s="41" customFormat="1" ht="15.75" hidden="1">
      <c r="B131" s="42"/>
      <c r="C131" s="53"/>
      <c r="D131" s="53"/>
      <c r="E131" s="43" t="s">
        <v>44</v>
      </c>
      <c r="F131" s="15" t="s">
        <v>45</v>
      </c>
      <c r="G131" s="45"/>
      <c r="H131" s="45"/>
    </row>
    <row r="132" spans="2:8" s="41" customFormat="1" ht="15.75" hidden="1">
      <c r="B132" s="42"/>
      <c r="C132" s="53"/>
      <c r="D132" s="53"/>
      <c r="E132" s="43" t="s">
        <v>46</v>
      </c>
      <c r="F132" s="15" t="s">
        <v>47</v>
      </c>
      <c r="G132" s="45"/>
      <c r="H132" s="45"/>
    </row>
    <row r="133" spans="2:8" s="41" customFormat="1" ht="15.75" hidden="1">
      <c r="B133" s="42"/>
      <c r="C133" s="53"/>
      <c r="D133" s="53"/>
      <c r="E133" s="43" t="s">
        <v>48</v>
      </c>
      <c r="F133" s="15" t="s">
        <v>269</v>
      </c>
      <c r="G133" s="45"/>
      <c r="H133" s="45"/>
    </row>
    <row r="134" spans="2:8" s="41" customFormat="1" ht="15.75" hidden="1">
      <c r="B134" s="42"/>
      <c r="C134" s="53"/>
      <c r="D134" s="53"/>
      <c r="E134" s="43">
        <v>4210</v>
      </c>
      <c r="F134" s="15" t="s">
        <v>262</v>
      </c>
      <c r="G134" s="45"/>
      <c r="H134" s="45"/>
    </row>
    <row r="135" spans="2:8" s="41" customFormat="1" ht="15.75" hidden="1">
      <c r="B135" s="42"/>
      <c r="C135" s="53"/>
      <c r="D135" s="53"/>
      <c r="E135" s="43">
        <v>4210</v>
      </c>
      <c r="F135" s="15" t="s">
        <v>31</v>
      </c>
      <c r="G135" s="45"/>
      <c r="H135" s="45"/>
    </row>
    <row r="136" spans="2:8" s="41" customFormat="1" ht="17.25" customHeight="1" hidden="1">
      <c r="B136" s="42"/>
      <c r="C136" s="53"/>
      <c r="D136" s="53"/>
      <c r="E136" s="43">
        <v>4270</v>
      </c>
      <c r="F136" s="15" t="s">
        <v>33</v>
      </c>
      <c r="G136" s="45"/>
      <c r="H136" s="45"/>
    </row>
    <row r="137" spans="2:8" s="41" customFormat="1" ht="17.25" customHeight="1" hidden="1">
      <c r="B137" s="42"/>
      <c r="C137" s="53"/>
      <c r="D137" s="53"/>
      <c r="E137" s="43">
        <v>4300</v>
      </c>
      <c r="F137" s="15" t="s">
        <v>35</v>
      </c>
      <c r="G137" s="45"/>
      <c r="H137" s="45"/>
    </row>
    <row r="138" spans="2:8" s="41" customFormat="1" ht="18.75" customHeight="1" hidden="1">
      <c r="B138" s="42"/>
      <c r="C138" s="53"/>
      <c r="D138" s="53"/>
      <c r="E138" s="43">
        <v>4430</v>
      </c>
      <c r="F138" s="15" t="s">
        <v>61</v>
      </c>
      <c r="G138" s="45"/>
      <c r="H138" s="45"/>
    </row>
    <row r="139" spans="2:8" s="41" customFormat="1" ht="15.75" hidden="1">
      <c r="B139" s="42"/>
      <c r="C139" s="53"/>
      <c r="D139" s="53"/>
      <c r="E139" s="43" t="s">
        <v>72</v>
      </c>
      <c r="F139" s="15" t="s">
        <v>304</v>
      </c>
      <c r="G139" s="45"/>
      <c r="H139" s="45"/>
    </row>
    <row r="140" spans="2:8" s="41" customFormat="1" ht="15.75" hidden="1">
      <c r="B140" s="42"/>
      <c r="C140" s="53"/>
      <c r="D140" s="53"/>
      <c r="E140" s="43">
        <v>6050</v>
      </c>
      <c r="F140" s="15" t="s">
        <v>356</v>
      </c>
      <c r="G140" s="45"/>
      <c r="H140" s="45"/>
    </row>
    <row r="141" spans="2:8" s="41" customFormat="1" ht="31.5" hidden="1">
      <c r="B141" s="42"/>
      <c r="C141" s="53"/>
      <c r="D141" s="53"/>
      <c r="E141" s="43">
        <v>6060</v>
      </c>
      <c r="F141" s="15" t="s">
        <v>352</v>
      </c>
      <c r="G141" s="45"/>
      <c r="H141" s="45"/>
    </row>
    <row r="142" spans="2:8" s="41" customFormat="1" ht="15.75" hidden="1">
      <c r="B142" s="42"/>
      <c r="C142" s="53"/>
      <c r="D142" s="43" t="s">
        <v>95</v>
      </c>
      <c r="E142" s="43"/>
      <c r="F142" s="15" t="s">
        <v>96</v>
      </c>
      <c r="G142" s="45">
        <f>G143+G144+G145</f>
        <v>0</v>
      </c>
      <c r="H142" s="45">
        <f>H143+H144+H145</f>
        <v>0</v>
      </c>
    </row>
    <row r="143" spans="2:8" s="41" customFormat="1" ht="15.75" hidden="1">
      <c r="B143" s="42"/>
      <c r="C143" s="53"/>
      <c r="D143" s="53"/>
      <c r="E143" s="43" t="s">
        <v>30</v>
      </c>
      <c r="F143" s="15" t="s">
        <v>31</v>
      </c>
      <c r="G143" s="45"/>
      <c r="H143" s="45"/>
    </row>
    <row r="144" spans="2:8" s="41" customFormat="1" ht="15.75" hidden="1">
      <c r="B144" s="42"/>
      <c r="C144" s="53"/>
      <c r="D144" s="53"/>
      <c r="E144" s="43">
        <v>4270</v>
      </c>
      <c r="F144" s="15" t="s">
        <v>33</v>
      </c>
      <c r="G144" s="45"/>
      <c r="H144" s="45"/>
    </row>
    <row r="145" spans="2:8" s="41" customFormat="1" ht="15.75" hidden="1">
      <c r="B145" s="42"/>
      <c r="C145" s="53"/>
      <c r="D145" s="53"/>
      <c r="E145" s="62">
        <v>6050</v>
      </c>
      <c r="F145" s="63" t="s">
        <v>80</v>
      </c>
      <c r="G145" s="64"/>
      <c r="H145" s="64"/>
    </row>
    <row r="146" spans="1:8" s="67" customFormat="1" ht="15.75">
      <c r="A146" s="65"/>
      <c r="B146" s="42"/>
      <c r="C146" s="53"/>
      <c r="D146" s="43">
        <v>60078</v>
      </c>
      <c r="E146" s="43"/>
      <c r="F146" s="8" t="s">
        <v>97</v>
      </c>
      <c r="G146" s="45">
        <f>G147</f>
        <v>10932.67</v>
      </c>
      <c r="H146" s="45">
        <f>H147+H148</f>
        <v>0</v>
      </c>
    </row>
    <row r="147" spans="2:8" s="41" customFormat="1" ht="15.75">
      <c r="B147" s="42"/>
      <c r="C147" s="53"/>
      <c r="D147" s="53"/>
      <c r="E147" s="68">
        <v>4270</v>
      </c>
      <c r="F147" s="15" t="s">
        <v>33</v>
      </c>
      <c r="G147" s="69">
        <v>10932.67</v>
      </c>
      <c r="H147" s="69"/>
    </row>
    <row r="148" spans="2:8" s="41" customFormat="1" ht="20.25" customHeight="1" hidden="1">
      <c r="B148" s="42"/>
      <c r="C148" s="53"/>
      <c r="D148" s="53"/>
      <c r="E148" s="43">
        <v>4270</v>
      </c>
      <c r="F148" s="15" t="s">
        <v>33</v>
      </c>
      <c r="G148" s="45"/>
      <c r="H148" s="45"/>
    </row>
    <row r="149" spans="2:8" s="41" customFormat="1" ht="15.75" hidden="1">
      <c r="B149" s="42"/>
      <c r="C149" s="53"/>
      <c r="D149" s="43" t="s">
        <v>98</v>
      </c>
      <c r="E149" s="43"/>
      <c r="F149" s="15" t="s">
        <v>11</v>
      </c>
      <c r="G149" s="45">
        <f>G150</f>
        <v>0</v>
      </c>
      <c r="H149" s="45">
        <f>H150</f>
        <v>0</v>
      </c>
    </row>
    <row r="150" spans="2:8" s="41" customFormat="1" ht="15.75" hidden="1">
      <c r="B150" s="42"/>
      <c r="C150" s="53"/>
      <c r="D150" s="53"/>
      <c r="E150" s="43" t="s">
        <v>34</v>
      </c>
      <c r="F150" s="15" t="s">
        <v>35</v>
      </c>
      <c r="G150" s="45"/>
      <c r="H150" s="45"/>
    </row>
    <row r="151" spans="2:8" s="36" customFormat="1" ht="15.75" hidden="1">
      <c r="B151" s="37"/>
      <c r="C151" s="60" t="s">
        <v>99</v>
      </c>
      <c r="D151" s="60"/>
      <c r="E151" s="60"/>
      <c r="F151" s="19" t="s">
        <v>100</v>
      </c>
      <c r="G151" s="61">
        <f>G152</f>
        <v>0</v>
      </c>
      <c r="H151" s="61">
        <f>H152</f>
        <v>0</v>
      </c>
    </row>
    <row r="152" spans="2:8" s="41" customFormat="1" ht="15.75" hidden="1">
      <c r="B152" s="42"/>
      <c r="C152" s="53"/>
      <c r="D152" s="43" t="s">
        <v>101</v>
      </c>
      <c r="E152" s="43"/>
      <c r="F152" s="15" t="s">
        <v>102</v>
      </c>
      <c r="G152" s="45">
        <f>SUM($G153:$G159)</f>
        <v>0</v>
      </c>
      <c r="H152" s="45">
        <f>SUM($H153:$H159)</f>
        <v>0</v>
      </c>
    </row>
    <row r="153" spans="2:8" s="41" customFormat="1" ht="15.75" hidden="1">
      <c r="B153" s="42"/>
      <c r="C153" s="53"/>
      <c r="D153" s="53"/>
      <c r="E153" s="43" t="s">
        <v>30</v>
      </c>
      <c r="F153" s="15" t="s">
        <v>31</v>
      </c>
      <c r="G153" s="45"/>
      <c r="H153" s="45"/>
    </row>
    <row r="154" spans="2:8" s="41" customFormat="1" ht="15.75" hidden="1">
      <c r="B154" s="42"/>
      <c r="C154" s="53"/>
      <c r="D154" s="53"/>
      <c r="E154" s="43">
        <v>4260</v>
      </c>
      <c r="F154" s="15" t="s">
        <v>51</v>
      </c>
      <c r="G154" s="45"/>
      <c r="H154" s="45"/>
    </row>
    <row r="155" spans="2:9" s="41" customFormat="1" ht="15.75" hidden="1">
      <c r="B155" s="42"/>
      <c r="C155" s="53"/>
      <c r="D155" s="53"/>
      <c r="E155" s="43" t="s">
        <v>32</v>
      </c>
      <c r="F155" s="15" t="s">
        <v>33</v>
      </c>
      <c r="G155" s="45"/>
      <c r="H155" s="45"/>
      <c r="I155" s="41" t="s">
        <v>103</v>
      </c>
    </row>
    <row r="156" spans="2:8" s="41" customFormat="1" ht="15.75" hidden="1">
      <c r="B156" s="42"/>
      <c r="C156" s="53"/>
      <c r="D156" s="53"/>
      <c r="E156" s="43" t="s">
        <v>34</v>
      </c>
      <c r="F156" s="15" t="s">
        <v>35</v>
      </c>
      <c r="G156" s="45"/>
      <c r="H156" s="45"/>
    </row>
    <row r="157" spans="2:8" s="41" customFormat="1" ht="15.75" hidden="1">
      <c r="B157" s="42"/>
      <c r="C157" s="53"/>
      <c r="D157" s="53"/>
      <c r="E157" s="43" t="s">
        <v>60</v>
      </c>
      <c r="F157" s="15" t="s">
        <v>61</v>
      </c>
      <c r="G157" s="45"/>
      <c r="H157" s="45"/>
    </row>
    <row r="158" spans="2:8" s="41" customFormat="1" ht="15.75" hidden="1">
      <c r="B158" s="42"/>
      <c r="C158" s="53"/>
      <c r="D158" s="53"/>
      <c r="E158" s="43" t="s">
        <v>104</v>
      </c>
      <c r="F158" s="15" t="s">
        <v>105</v>
      </c>
      <c r="G158" s="45"/>
      <c r="H158" s="45"/>
    </row>
    <row r="159" spans="2:8" s="41" customFormat="1" ht="16.5" customHeight="1" hidden="1">
      <c r="B159" s="42"/>
      <c r="C159" s="53"/>
      <c r="D159" s="53"/>
      <c r="E159" s="43" t="s">
        <v>106</v>
      </c>
      <c r="F159" s="15" t="s">
        <v>107</v>
      </c>
      <c r="G159" s="45"/>
      <c r="H159" s="45"/>
    </row>
    <row r="160" spans="2:8" s="41" customFormat="1" ht="15.75" hidden="1">
      <c r="B160" s="42"/>
      <c r="C160" s="95" t="s">
        <v>108</v>
      </c>
      <c r="D160" s="95"/>
      <c r="E160" s="95"/>
      <c r="F160" s="96" t="s">
        <v>109</v>
      </c>
      <c r="G160" s="97">
        <f>G161+G166</f>
        <v>0</v>
      </c>
      <c r="H160" s="97">
        <f>H161+H166</f>
        <v>0</v>
      </c>
    </row>
    <row r="161" spans="2:8" s="41" customFormat="1" ht="15.75" hidden="1">
      <c r="B161" s="42"/>
      <c r="C161" s="53"/>
      <c r="D161" s="43" t="s">
        <v>110</v>
      </c>
      <c r="E161" s="43"/>
      <c r="F161" s="15" t="s">
        <v>111</v>
      </c>
      <c r="G161" s="45">
        <f>G162+G163+G164+G165</f>
        <v>0</v>
      </c>
      <c r="H161" s="45">
        <f>H162+H163+H164+H165</f>
        <v>0</v>
      </c>
    </row>
    <row r="162" spans="2:8" s="41" customFormat="1" ht="15.75" hidden="1">
      <c r="B162" s="42"/>
      <c r="C162" s="53"/>
      <c r="D162" s="53"/>
      <c r="E162" s="43" t="s">
        <v>48</v>
      </c>
      <c r="F162" s="15" t="s">
        <v>49</v>
      </c>
      <c r="G162" s="45"/>
      <c r="H162" s="45"/>
    </row>
    <row r="163" spans="2:8" s="41" customFormat="1" ht="15.75" hidden="1">
      <c r="B163" s="42"/>
      <c r="C163" s="53"/>
      <c r="D163" s="53"/>
      <c r="E163" s="43" t="s">
        <v>30</v>
      </c>
      <c r="F163" s="15" t="s">
        <v>31</v>
      </c>
      <c r="G163" s="45"/>
      <c r="H163" s="45"/>
    </row>
    <row r="164" spans="2:8" s="41" customFormat="1" ht="15.75" hidden="1">
      <c r="B164" s="42"/>
      <c r="C164" s="53"/>
      <c r="D164" s="53"/>
      <c r="E164" s="43" t="s">
        <v>34</v>
      </c>
      <c r="F164" s="15" t="s">
        <v>35</v>
      </c>
      <c r="G164" s="45"/>
      <c r="H164" s="45"/>
    </row>
    <row r="165" spans="2:15" s="41" customFormat="1" ht="31.5" hidden="1">
      <c r="B165" s="42"/>
      <c r="C165" s="53"/>
      <c r="D165" s="53"/>
      <c r="E165" s="43" t="s">
        <v>70</v>
      </c>
      <c r="F165" s="15" t="s">
        <v>71</v>
      </c>
      <c r="G165" s="45"/>
      <c r="H165" s="45"/>
      <c r="O165" s="104"/>
    </row>
    <row r="166" spans="2:8" s="41" customFormat="1" ht="15.75" hidden="1">
      <c r="B166" s="42"/>
      <c r="C166" s="53"/>
      <c r="D166" s="43" t="s">
        <v>112</v>
      </c>
      <c r="E166" s="43"/>
      <c r="F166" s="15" t="s">
        <v>113</v>
      </c>
      <c r="G166" s="45">
        <f>G168</f>
        <v>0</v>
      </c>
      <c r="H166" s="45">
        <f>H168+H167</f>
        <v>0</v>
      </c>
    </row>
    <row r="167" spans="2:8" s="41" customFormat="1" ht="15.75" hidden="1">
      <c r="B167" s="42"/>
      <c r="C167" s="53"/>
      <c r="D167" s="53"/>
      <c r="E167" s="43" t="s">
        <v>30</v>
      </c>
      <c r="F167" s="15" t="s">
        <v>31</v>
      </c>
      <c r="G167" s="45"/>
      <c r="H167" s="45"/>
    </row>
    <row r="168" spans="2:8" s="41" customFormat="1" ht="15.75" hidden="1">
      <c r="B168" s="42"/>
      <c r="C168" s="53"/>
      <c r="D168" s="53"/>
      <c r="E168" s="43" t="s">
        <v>32</v>
      </c>
      <c r="F168" s="15" t="s">
        <v>33</v>
      </c>
      <c r="G168" s="45"/>
      <c r="H168" s="45"/>
    </row>
    <row r="169" spans="2:8" s="41" customFormat="1" ht="15.75" hidden="1">
      <c r="B169" s="42"/>
      <c r="C169" s="53"/>
      <c r="D169" s="53"/>
      <c r="E169" s="43" t="s">
        <v>34</v>
      </c>
      <c r="F169" s="15" t="s">
        <v>35</v>
      </c>
      <c r="G169" s="45"/>
      <c r="H169" s="45"/>
    </row>
    <row r="170" spans="2:8" s="36" customFormat="1" ht="15.75" hidden="1">
      <c r="B170" s="37"/>
      <c r="C170" s="60" t="s">
        <v>114</v>
      </c>
      <c r="D170" s="60"/>
      <c r="E170" s="60"/>
      <c r="F170" s="19" t="s">
        <v>13</v>
      </c>
      <c r="G170" s="61">
        <f>G246+G251+G171+G208+G191</f>
        <v>0</v>
      </c>
      <c r="H170" s="61">
        <f>H246+H251+H171+H208+H191+H233+H234</f>
        <v>0</v>
      </c>
    </row>
    <row r="171" spans="2:8" s="41" customFormat="1" ht="15.75" hidden="1">
      <c r="B171" s="42"/>
      <c r="C171" s="53"/>
      <c r="D171" s="43" t="s">
        <v>14</v>
      </c>
      <c r="E171" s="43"/>
      <c r="F171" s="15" t="s">
        <v>15</v>
      </c>
      <c r="G171" s="45">
        <f>SUM(G172:G189)</f>
        <v>0</v>
      </c>
      <c r="H171" s="45">
        <f>SUM(H172:H189)</f>
        <v>0</v>
      </c>
    </row>
    <row r="172" spans="2:8" s="41" customFormat="1" ht="15.75" hidden="1">
      <c r="B172" s="42"/>
      <c r="C172" s="53"/>
      <c r="D172" s="53"/>
      <c r="E172" s="43" t="s">
        <v>38</v>
      </c>
      <c r="F172" s="15" t="s">
        <v>39</v>
      </c>
      <c r="G172" s="45"/>
      <c r="H172" s="45"/>
    </row>
    <row r="173" spans="2:8" s="41" customFormat="1" ht="15.75" hidden="1">
      <c r="B173" s="42"/>
      <c r="C173" s="53"/>
      <c r="D173" s="53"/>
      <c r="E173" s="43" t="s">
        <v>40</v>
      </c>
      <c r="F173" s="15" t="s">
        <v>332</v>
      </c>
      <c r="G173" s="45"/>
      <c r="H173" s="45"/>
    </row>
    <row r="174" spans="2:8" s="41" customFormat="1" ht="15.75" hidden="1">
      <c r="B174" s="42"/>
      <c r="C174" s="53"/>
      <c r="D174" s="53"/>
      <c r="E174" s="43" t="s">
        <v>42</v>
      </c>
      <c r="F174" s="15" t="s">
        <v>43</v>
      </c>
      <c r="G174" s="45"/>
      <c r="H174" s="45"/>
    </row>
    <row r="175" spans="2:8" s="41" customFormat="1" ht="15.75" hidden="1">
      <c r="B175" s="42"/>
      <c r="C175" s="53"/>
      <c r="D175" s="53"/>
      <c r="E175" s="43" t="s">
        <v>44</v>
      </c>
      <c r="F175" s="15" t="s">
        <v>45</v>
      </c>
      <c r="G175" s="45"/>
      <c r="H175" s="45"/>
    </row>
    <row r="176" spans="2:8" s="41" customFormat="1" ht="15.75" hidden="1">
      <c r="B176" s="42"/>
      <c r="C176" s="53"/>
      <c r="D176" s="53"/>
      <c r="E176" s="43" t="s">
        <v>46</v>
      </c>
      <c r="F176" s="15" t="s">
        <v>47</v>
      </c>
      <c r="G176" s="45"/>
      <c r="H176" s="45"/>
    </row>
    <row r="177" spans="2:8" s="41" customFormat="1" ht="15.75" hidden="1">
      <c r="B177" s="42"/>
      <c r="C177" s="53"/>
      <c r="D177" s="53"/>
      <c r="E177" s="43" t="s">
        <v>48</v>
      </c>
      <c r="F177" s="15" t="s">
        <v>49</v>
      </c>
      <c r="G177" s="45"/>
      <c r="H177" s="45"/>
    </row>
    <row r="178" spans="2:8" s="41" customFormat="1" ht="15.75" hidden="1">
      <c r="B178" s="42"/>
      <c r="C178" s="53"/>
      <c r="D178" s="53"/>
      <c r="E178" s="43">
        <v>4300</v>
      </c>
      <c r="F178" s="56" t="s">
        <v>35</v>
      </c>
      <c r="G178" s="45"/>
      <c r="H178" s="45"/>
    </row>
    <row r="179" spans="2:8" s="41" customFormat="1" ht="15.75" hidden="1">
      <c r="B179" s="42"/>
      <c r="C179" s="53"/>
      <c r="D179" s="53"/>
      <c r="E179" s="43">
        <v>4210</v>
      </c>
      <c r="F179" s="15" t="s">
        <v>260</v>
      </c>
      <c r="G179" s="45"/>
      <c r="H179" s="45"/>
    </row>
    <row r="180" spans="2:8" s="41" customFormat="1" ht="15.75" hidden="1">
      <c r="B180" s="42"/>
      <c r="C180" s="53"/>
      <c r="D180" s="53"/>
      <c r="E180" s="43" t="s">
        <v>32</v>
      </c>
      <c r="F180" s="15" t="s">
        <v>33</v>
      </c>
      <c r="G180" s="45"/>
      <c r="H180" s="45"/>
    </row>
    <row r="181" spans="2:8" s="41" customFormat="1" ht="15.75" hidden="1">
      <c r="B181" s="42"/>
      <c r="C181" s="53"/>
      <c r="D181" s="53"/>
      <c r="E181" s="43">
        <v>4210</v>
      </c>
      <c r="F181" s="15" t="s">
        <v>251</v>
      </c>
      <c r="G181" s="45"/>
      <c r="H181" s="45"/>
    </row>
    <row r="182" spans="2:8" s="41" customFormat="1" ht="15.75" hidden="1">
      <c r="B182" s="42"/>
      <c r="C182" s="53"/>
      <c r="D182" s="53"/>
      <c r="E182" s="43" t="s">
        <v>34</v>
      </c>
      <c r="F182" s="15" t="s">
        <v>252</v>
      </c>
      <c r="G182" s="45"/>
      <c r="H182" s="45"/>
    </row>
    <row r="183" spans="2:8" s="41" customFormat="1" ht="15.75" hidden="1">
      <c r="B183" s="42"/>
      <c r="C183" s="53"/>
      <c r="D183" s="53"/>
      <c r="E183" s="43">
        <v>4410</v>
      </c>
      <c r="F183" s="15" t="s">
        <v>59</v>
      </c>
      <c r="G183" s="45"/>
      <c r="H183" s="45"/>
    </row>
    <row r="184" spans="2:8" s="41" customFormat="1" ht="29.25" customHeight="1" hidden="1">
      <c r="B184" s="42"/>
      <c r="C184" s="53"/>
      <c r="D184" s="53"/>
      <c r="E184" s="43" t="s">
        <v>56</v>
      </c>
      <c r="F184" s="15" t="s">
        <v>278</v>
      </c>
      <c r="G184" s="45"/>
      <c r="H184" s="45"/>
    </row>
    <row r="185" spans="2:8" s="41" customFormat="1" ht="31.5" hidden="1">
      <c r="B185" s="42"/>
      <c r="C185" s="53"/>
      <c r="D185" s="53"/>
      <c r="E185" s="43">
        <v>4700</v>
      </c>
      <c r="F185" s="15" t="s">
        <v>69</v>
      </c>
      <c r="G185" s="45"/>
      <c r="H185" s="45"/>
    </row>
    <row r="186" spans="2:8" s="41" customFormat="1" ht="15.75" hidden="1">
      <c r="B186" s="42"/>
      <c r="C186" s="53"/>
      <c r="D186" s="53"/>
      <c r="E186" s="43" t="s">
        <v>60</v>
      </c>
      <c r="F186" s="15" t="s">
        <v>61</v>
      </c>
      <c r="G186" s="45"/>
      <c r="H186" s="45"/>
    </row>
    <row r="187" spans="2:8" s="41" customFormat="1" ht="15.75" hidden="1">
      <c r="B187" s="42"/>
      <c r="C187" s="53"/>
      <c r="D187" s="53"/>
      <c r="E187" s="43" t="s">
        <v>62</v>
      </c>
      <c r="F187" s="15" t="s">
        <v>63</v>
      </c>
      <c r="G187" s="45"/>
      <c r="H187" s="45"/>
    </row>
    <row r="188" spans="2:8" s="41" customFormat="1" ht="15.75" hidden="1">
      <c r="B188" s="42"/>
      <c r="C188" s="53"/>
      <c r="D188" s="53"/>
      <c r="E188" s="43">
        <v>4170</v>
      </c>
      <c r="F188" s="15" t="s">
        <v>49</v>
      </c>
      <c r="G188" s="45"/>
      <c r="H188" s="45"/>
    </row>
    <row r="189" spans="2:8" s="41" customFormat="1" ht="15.75" hidden="1">
      <c r="B189" s="42"/>
      <c r="C189" s="53"/>
      <c r="D189" s="53"/>
      <c r="E189" s="43">
        <v>4210</v>
      </c>
      <c r="F189" s="15" t="s">
        <v>31</v>
      </c>
      <c r="G189" s="45"/>
      <c r="H189" s="45"/>
    </row>
    <row r="190" spans="2:8" s="41" customFormat="1" ht="15.75" hidden="1">
      <c r="B190" s="42"/>
      <c r="C190" s="53"/>
      <c r="D190" s="53"/>
      <c r="E190" s="43">
        <v>4300</v>
      </c>
      <c r="F190" s="15" t="s">
        <v>35</v>
      </c>
      <c r="G190" s="45"/>
      <c r="H190" s="45"/>
    </row>
    <row r="191" spans="2:8" s="41" customFormat="1" ht="15.75" hidden="1">
      <c r="B191" s="42"/>
      <c r="C191" s="53"/>
      <c r="D191" s="43" t="s">
        <v>115</v>
      </c>
      <c r="E191" s="43"/>
      <c r="F191" s="15" t="s">
        <v>116</v>
      </c>
      <c r="G191" s="45">
        <f>SUM($G192:G207)</f>
        <v>0</v>
      </c>
      <c r="H191" s="45">
        <f>H202+H198+H200</f>
        <v>0</v>
      </c>
    </row>
    <row r="192" spans="2:8" s="41" customFormat="1" ht="15.75" hidden="1">
      <c r="B192" s="42"/>
      <c r="C192" s="53"/>
      <c r="D192" s="53"/>
      <c r="E192" s="43" t="s">
        <v>38</v>
      </c>
      <c r="F192" s="15" t="s">
        <v>39</v>
      </c>
      <c r="G192" s="45"/>
      <c r="H192" s="45"/>
    </row>
    <row r="193" spans="2:8" s="41" customFormat="1" ht="15.75" hidden="1">
      <c r="B193" s="42"/>
      <c r="C193" s="53"/>
      <c r="D193" s="53"/>
      <c r="E193" s="43" t="s">
        <v>117</v>
      </c>
      <c r="F193" s="15" t="s">
        <v>118</v>
      </c>
      <c r="G193" s="45"/>
      <c r="H193" s="45"/>
    </row>
    <row r="194" spans="2:8" s="41" customFormat="1" ht="15.75" hidden="1">
      <c r="B194" s="42"/>
      <c r="C194" s="53"/>
      <c r="D194" s="53"/>
      <c r="E194" s="43" t="s">
        <v>40</v>
      </c>
      <c r="F194" s="15" t="s">
        <v>41</v>
      </c>
      <c r="G194" s="45"/>
      <c r="H194" s="45"/>
    </row>
    <row r="195" spans="2:8" s="41" customFormat="1" ht="15.75" hidden="1">
      <c r="B195" s="42"/>
      <c r="C195" s="53"/>
      <c r="D195" s="53"/>
      <c r="E195" s="43" t="s">
        <v>42</v>
      </c>
      <c r="F195" s="15" t="s">
        <v>43</v>
      </c>
      <c r="G195" s="45"/>
      <c r="H195" s="45"/>
    </row>
    <row r="196" spans="2:8" s="41" customFormat="1" ht="15.75" hidden="1">
      <c r="B196" s="42"/>
      <c r="C196" s="53"/>
      <c r="D196" s="53"/>
      <c r="E196" s="43" t="s">
        <v>44</v>
      </c>
      <c r="F196" s="15" t="s">
        <v>45</v>
      </c>
      <c r="G196" s="45"/>
      <c r="H196" s="45"/>
    </row>
    <row r="197" spans="2:8" s="41" customFormat="1" ht="15.75" hidden="1">
      <c r="B197" s="42"/>
      <c r="C197" s="53"/>
      <c r="D197" s="53"/>
      <c r="E197" s="43" t="s">
        <v>46</v>
      </c>
      <c r="F197" s="15" t="s">
        <v>47</v>
      </c>
      <c r="G197" s="45"/>
      <c r="H197" s="45"/>
    </row>
    <row r="198" spans="2:8" s="41" customFormat="1" ht="16.5" customHeight="1" hidden="1">
      <c r="B198" s="42"/>
      <c r="C198" s="53"/>
      <c r="D198" s="53"/>
      <c r="E198" s="43" t="s">
        <v>30</v>
      </c>
      <c r="F198" s="15" t="s">
        <v>260</v>
      </c>
      <c r="G198" s="45"/>
      <c r="H198" s="45"/>
    </row>
    <row r="199" spans="2:8" s="41" customFormat="1" ht="15.75" hidden="1">
      <c r="B199" s="42"/>
      <c r="C199" s="53"/>
      <c r="D199" s="53"/>
      <c r="E199" s="43" t="s">
        <v>50</v>
      </c>
      <c r="F199" s="15" t="s">
        <v>51</v>
      </c>
      <c r="G199" s="45"/>
      <c r="H199" s="45"/>
    </row>
    <row r="200" spans="2:8" s="41" customFormat="1" ht="15.75" hidden="1">
      <c r="B200" s="42"/>
      <c r="C200" s="53"/>
      <c r="D200" s="53"/>
      <c r="E200" s="43" t="s">
        <v>32</v>
      </c>
      <c r="F200" s="15" t="s">
        <v>33</v>
      </c>
      <c r="G200" s="45"/>
      <c r="H200" s="45"/>
    </row>
    <row r="201" spans="2:8" s="41" customFormat="1" ht="15.75" hidden="1">
      <c r="B201" s="42"/>
      <c r="C201" s="53"/>
      <c r="D201" s="53"/>
      <c r="E201" s="43" t="s">
        <v>52</v>
      </c>
      <c r="F201" s="15" t="s">
        <v>53</v>
      </c>
      <c r="G201" s="45"/>
      <c r="H201" s="45"/>
    </row>
    <row r="202" spans="2:8" s="41" customFormat="1" ht="15.75" hidden="1">
      <c r="B202" s="42"/>
      <c r="C202" s="53"/>
      <c r="D202" s="53"/>
      <c r="E202" s="43" t="s">
        <v>34</v>
      </c>
      <c r="F202" s="15" t="s">
        <v>35</v>
      </c>
      <c r="G202" s="45"/>
      <c r="H202" s="45"/>
    </row>
    <row r="203" spans="2:8" s="41" customFormat="1" ht="15.75" hidden="1">
      <c r="B203" s="42"/>
      <c r="C203" s="53"/>
      <c r="D203" s="53"/>
      <c r="E203" s="43" t="s">
        <v>58</v>
      </c>
      <c r="F203" s="15" t="s">
        <v>59</v>
      </c>
      <c r="G203" s="45"/>
      <c r="H203" s="45"/>
    </row>
    <row r="204" spans="2:8" s="41" customFormat="1" ht="15.75" hidden="1">
      <c r="B204" s="42"/>
      <c r="C204" s="53"/>
      <c r="D204" s="53"/>
      <c r="E204" s="43" t="s">
        <v>60</v>
      </c>
      <c r="F204" s="15" t="s">
        <v>61</v>
      </c>
      <c r="G204" s="45"/>
      <c r="H204" s="45"/>
    </row>
    <row r="205" spans="2:8" s="41" customFormat="1" ht="15.75" hidden="1">
      <c r="B205" s="42"/>
      <c r="C205" s="53"/>
      <c r="D205" s="53"/>
      <c r="E205" s="43" t="s">
        <v>62</v>
      </c>
      <c r="F205" s="15" t="s">
        <v>63</v>
      </c>
      <c r="G205" s="45"/>
      <c r="H205" s="45"/>
    </row>
    <row r="206" spans="2:8" s="41" customFormat="1" ht="31.5" hidden="1">
      <c r="B206" s="42"/>
      <c r="C206" s="53"/>
      <c r="D206" s="53"/>
      <c r="E206" s="43" t="s">
        <v>68</v>
      </c>
      <c r="F206" s="15" t="s">
        <v>69</v>
      </c>
      <c r="G206" s="45"/>
      <c r="H206" s="45"/>
    </row>
    <row r="207" spans="2:8" s="41" customFormat="1" ht="31.5" hidden="1">
      <c r="B207" s="42"/>
      <c r="C207" s="53"/>
      <c r="D207" s="53"/>
      <c r="E207" s="43" t="s">
        <v>119</v>
      </c>
      <c r="F207" s="15" t="s">
        <v>120</v>
      </c>
      <c r="G207" s="45"/>
      <c r="H207" s="45"/>
    </row>
    <row r="208" spans="2:8" s="41" customFormat="1" ht="15.75" hidden="1">
      <c r="B208" s="42"/>
      <c r="C208" s="53"/>
      <c r="D208" s="43" t="s">
        <v>121</v>
      </c>
      <c r="E208" s="43"/>
      <c r="F208" s="15" t="s">
        <v>122</v>
      </c>
      <c r="G208" s="45">
        <f>SUM(G209:G232)</f>
        <v>0</v>
      </c>
      <c r="H208" s="45">
        <f>SUM(H209:H232)</f>
        <v>0</v>
      </c>
    </row>
    <row r="209" spans="2:8" s="41" customFormat="1" ht="15.75" hidden="1">
      <c r="B209" s="42"/>
      <c r="C209" s="53"/>
      <c r="D209" s="53"/>
      <c r="E209" s="43" t="s">
        <v>38</v>
      </c>
      <c r="F209" s="15" t="s">
        <v>39</v>
      </c>
      <c r="G209" s="45"/>
      <c r="H209" s="45"/>
    </row>
    <row r="210" spans="2:8" s="41" customFormat="1" ht="15.75" hidden="1">
      <c r="B210" s="42"/>
      <c r="C210" s="53"/>
      <c r="D210" s="53"/>
      <c r="E210" s="43">
        <v>4270</v>
      </c>
      <c r="F210" s="15" t="s">
        <v>33</v>
      </c>
      <c r="G210" s="45"/>
      <c r="H210" s="45"/>
    </row>
    <row r="211" spans="2:8" s="41" customFormat="1" ht="15.75" hidden="1">
      <c r="B211" s="42"/>
      <c r="C211" s="53"/>
      <c r="D211" s="53"/>
      <c r="E211" s="43">
        <v>4010</v>
      </c>
      <c r="F211" s="15" t="s">
        <v>41</v>
      </c>
      <c r="G211" s="45"/>
      <c r="H211" s="45"/>
    </row>
    <row r="212" spans="2:8" s="41" customFormat="1" ht="15.75" hidden="1">
      <c r="B212" s="42"/>
      <c r="C212" s="53"/>
      <c r="D212" s="53"/>
      <c r="E212" s="43">
        <v>4100</v>
      </c>
      <c r="F212" s="15" t="s">
        <v>329</v>
      </c>
      <c r="G212" s="45"/>
      <c r="H212" s="45"/>
    </row>
    <row r="213" spans="2:8" s="41" customFormat="1" ht="15.75" hidden="1">
      <c r="B213" s="42"/>
      <c r="C213" s="53"/>
      <c r="D213" s="53"/>
      <c r="E213" s="43">
        <v>4110</v>
      </c>
      <c r="F213" s="15" t="s">
        <v>45</v>
      </c>
      <c r="G213" s="45"/>
      <c r="H213" s="45"/>
    </row>
    <row r="214" spans="2:8" s="41" customFormat="1" ht="15.75" hidden="1">
      <c r="B214" s="42"/>
      <c r="C214" s="53"/>
      <c r="D214" s="53"/>
      <c r="E214" s="43" t="s">
        <v>46</v>
      </c>
      <c r="F214" s="15" t="s">
        <v>47</v>
      </c>
      <c r="G214" s="45"/>
      <c r="H214" s="45"/>
    </row>
    <row r="215" spans="2:8" s="41" customFormat="1" ht="15.75" hidden="1">
      <c r="B215" s="42"/>
      <c r="C215" s="53"/>
      <c r="D215" s="53"/>
      <c r="E215" s="43">
        <v>4140</v>
      </c>
      <c r="F215" s="15" t="s">
        <v>297</v>
      </c>
      <c r="G215" s="45"/>
      <c r="H215" s="45"/>
    </row>
    <row r="216" spans="2:8" s="41" customFormat="1" ht="15.75" hidden="1">
      <c r="B216" s="42"/>
      <c r="C216" s="53"/>
      <c r="D216" s="53"/>
      <c r="E216" s="43" t="s">
        <v>48</v>
      </c>
      <c r="F216" s="15" t="s">
        <v>49</v>
      </c>
      <c r="G216" s="45"/>
      <c r="H216" s="45"/>
    </row>
    <row r="217" spans="2:8" s="41" customFormat="1" ht="15.75" hidden="1">
      <c r="B217" s="42"/>
      <c r="C217" s="53"/>
      <c r="D217" s="53"/>
      <c r="E217" s="43" t="s">
        <v>30</v>
      </c>
      <c r="F217" s="15" t="s">
        <v>31</v>
      </c>
      <c r="G217" s="45"/>
      <c r="H217" s="45"/>
    </row>
    <row r="218" spans="2:8" s="41" customFormat="1" ht="15.75" hidden="1">
      <c r="B218" s="42"/>
      <c r="C218" s="53"/>
      <c r="D218" s="53"/>
      <c r="E218" s="43">
        <v>4260</v>
      </c>
      <c r="F218" s="15" t="s">
        <v>51</v>
      </c>
      <c r="G218" s="45"/>
      <c r="H218" s="45"/>
    </row>
    <row r="219" spans="2:8" s="41" customFormat="1" ht="16.5" customHeight="1" hidden="1">
      <c r="B219" s="42"/>
      <c r="C219" s="53"/>
      <c r="D219" s="53"/>
      <c r="E219" s="43">
        <v>4300</v>
      </c>
      <c r="F219" s="15" t="s">
        <v>35</v>
      </c>
      <c r="G219" s="45"/>
      <c r="H219" s="45"/>
    </row>
    <row r="220" spans="2:9" s="41" customFormat="1" ht="31.5" hidden="1">
      <c r="B220" s="42"/>
      <c r="C220" s="53"/>
      <c r="D220" s="53"/>
      <c r="E220" s="43">
        <v>4370</v>
      </c>
      <c r="F220" s="15" t="s">
        <v>305</v>
      </c>
      <c r="G220" s="45"/>
      <c r="H220" s="45"/>
      <c r="I220" s="41" t="s">
        <v>103</v>
      </c>
    </row>
    <row r="221" spans="2:8" s="41" customFormat="1" ht="15.75" hidden="1">
      <c r="B221" s="42"/>
      <c r="C221" s="53"/>
      <c r="D221" s="53"/>
      <c r="E221" s="43">
        <v>4300</v>
      </c>
      <c r="F221" s="15" t="s">
        <v>35</v>
      </c>
      <c r="G221" s="45"/>
      <c r="H221" s="45"/>
    </row>
    <row r="222" spans="2:8" s="41" customFormat="1" ht="15.75" customHeight="1" hidden="1">
      <c r="B222" s="42"/>
      <c r="C222" s="53"/>
      <c r="D222" s="53"/>
      <c r="E222" s="43">
        <v>4350</v>
      </c>
      <c r="F222" s="15" t="s">
        <v>308</v>
      </c>
      <c r="G222" s="45"/>
      <c r="H222" s="45"/>
    </row>
    <row r="223" spans="2:8" s="41" customFormat="1" ht="31.5" hidden="1">
      <c r="B223" s="42"/>
      <c r="C223" s="53"/>
      <c r="D223" s="53"/>
      <c r="E223" s="43" t="s">
        <v>54</v>
      </c>
      <c r="F223" s="15" t="s">
        <v>55</v>
      </c>
      <c r="G223" s="45"/>
      <c r="H223" s="45"/>
    </row>
    <row r="224" spans="2:8" s="41" customFormat="1" ht="31.5" hidden="1">
      <c r="B224" s="42"/>
      <c r="C224" s="53"/>
      <c r="D224" s="53"/>
      <c r="E224" s="43" t="s">
        <v>56</v>
      </c>
      <c r="F224" s="15" t="s">
        <v>57</v>
      </c>
      <c r="G224" s="45"/>
      <c r="H224" s="45"/>
    </row>
    <row r="225" spans="2:8" s="41" customFormat="1" ht="15.75" hidden="1">
      <c r="B225" s="42"/>
      <c r="C225" s="53"/>
      <c r="D225" s="53"/>
      <c r="E225" s="43">
        <v>4410</v>
      </c>
      <c r="F225" s="15" t="s">
        <v>313</v>
      </c>
      <c r="G225" s="45"/>
      <c r="H225" s="45"/>
    </row>
    <row r="226" spans="2:8" s="41" customFormat="1" ht="15.75" hidden="1">
      <c r="B226" s="42"/>
      <c r="C226" s="53"/>
      <c r="D226" s="53"/>
      <c r="E226" s="43">
        <v>4610</v>
      </c>
      <c r="F226" s="15" t="s">
        <v>290</v>
      </c>
      <c r="G226" s="45"/>
      <c r="H226" s="45"/>
    </row>
    <row r="227" spans="2:8" s="41" customFormat="1" ht="18" customHeight="1" hidden="1">
      <c r="B227" s="42"/>
      <c r="C227" s="53"/>
      <c r="D227" s="53"/>
      <c r="E227" s="43">
        <v>6050</v>
      </c>
      <c r="F227" s="15" t="s">
        <v>306</v>
      </c>
      <c r="G227" s="45"/>
      <c r="H227" s="45"/>
    </row>
    <row r="228" spans="2:8" s="41" customFormat="1" ht="17.25" customHeight="1" hidden="1">
      <c r="B228" s="42"/>
      <c r="C228" s="53"/>
      <c r="D228" s="53"/>
      <c r="E228" s="43">
        <v>4430</v>
      </c>
      <c r="F228" s="15" t="s">
        <v>61</v>
      </c>
      <c r="G228" s="45"/>
      <c r="H228" s="45"/>
    </row>
    <row r="229" spans="2:8" s="41" customFormat="1" ht="15.75" hidden="1">
      <c r="B229" s="42"/>
      <c r="C229" s="53"/>
      <c r="D229" s="53"/>
      <c r="E229" s="43">
        <v>4440</v>
      </c>
      <c r="F229" s="15" t="s">
        <v>63</v>
      </c>
      <c r="G229" s="45"/>
      <c r="H229" s="45"/>
    </row>
    <row r="230" spans="2:8" s="41" customFormat="1" ht="15.75" hidden="1">
      <c r="B230" s="42"/>
      <c r="C230" s="53"/>
      <c r="D230" s="53"/>
      <c r="E230" s="43">
        <v>4610</v>
      </c>
      <c r="F230" s="15" t="s">
        <v>290</v>
      </c>
      <c r="G230" s="45"/>
      <c r="H230" s="45"/>
    </row>
    <row r="231" spans="2:8" s="41" customFormat="1" ht="31.5" hidden="1">
      <c r="B231" s="42"/>
      <c r="C231" s="53"/>
      <c r="D231" s="53"/>
      <c r="E231" s="43" t="s">
        <v>70</v>
      </c>
      <c r="F231" s="15" t="s">
        <v>71</v>
      </c>
      <c r="G231" s="45"/>
      <c r="H231" s="45"/>
    </row>
    <row r="232" spans="2:8" s="41" customFormat="1" ht="15.75" hidden="1">
      <c r="B232" s="42"/>
      <c r="C232" s="53"/>
      <c r="D232" s="53"/>
      <c r="E232" s="43">
        <v>6060</v>
      </c>
      <c r="F232" s="15" t="s">
        <v>107</v>
      </c>
      <c r="G232" s="45"/>
      <c r="H232" s="45"/>
    </row>
    <row r="233" spans="2:8" s="41" customFormat="1" ht="15.75" hidden="1">
      <c r="B233" s="42"/>
      <c r="C233" s="53"/>
      <c r="D233" s="75"/>
      <c r="E233" s="73">
        <v>4580</v>
      </c>
      <c r="F233" s="15" t="s">
        <v>193</v>
      </c>
      <c r="G233" s="45"/>
      <c r="H233" s="45"/>
    </row>
    <row r="234" spans="2:8" s="41" customFormat="1" ht="15.75" hidden="1">
      <c r="B234" s="42"/>
      <c r="C234" s="53"/>
      <c r="D234" s="75"/>
      <c r="E234" s="73">
        <v>4590</v>
      </c>
      <c r="F234" s="15" t="s">
        <v>105</v>
      </c>
      <c r="G234" s="45"/>
      <c r="H234" s="45"/>
    </row>
    <row r="235" spans="2:8" s="41" customFormat="1" ht="15.75" hidden="1">
      <c r="B235" s="42"/>
      <c r="C235" s="62"/>
      <c r="D235" s="44">
        <v>75056</v>
      </c>
      <c r="E235" s="73"/>
      <c r="F235" s="15" t="s">
        <v>16</v>
      </c>
      <c r="G235" s="45">
        <f>G236+G240+G241</f>
        <v>0</v>
      </c>
      <c r="H235" s="45">
        <f>H236+H237+H238+H239+H240</f>
        <v>0</v>
      </c>
    </row>
    <row r="236" spans="2:8" s="41" customFormat="1" ht="15.75" hidden="1">
      <c r="B236" s="42"/>
      <c r="C236" s="53"/>
      <c r="D236" s="66"/>
      <c r="E236" s="43">
        <v>3020</v>
      </c>
      <c r="F236" s="74" t="s">
        <v>39</v>
      </c>
      <c r="G236" s="45"/>
      <c r="H236" s="45"/>
    </row>
    <row r="237" spans="2:8" s="41" customFormat="1" ht="31.5" hidden="1">
      <c r="B237" s="42"/>
      <c r="C237" s="53"/>
      <c r="D237" s="75"/>
      <c r="E237" s="68">
        <v>3040</v>
      </c>
      <c r="F237" s="15" t="s">
        <v>127</v>
      </c>
      <c r="G237" s="45"/>
      <c r="H237" s="45"/>
    </row>
    <row r="238" spans="2:8" s="41" customFormat="1" ht="15.75" hidden="1">
      <c r="B238" s="42"/>
      <c r="C238" s="53"/>
      <c r="D238" s="75"/>
      <c r="E238" s="43">
        <v>4110</v>
      </c>
      <c r="F238" s="15" t="s">
        <v>45</v>
      </c>
      <c r="G238" s="45"/>
      <c r="H238" s="45"/>
    </row>
    <row r="239" spans="2:8" s="41" customFormat="1" ht="15.75" hidden="1">
      <c r="B239" s="42"/>
      <c r="C239" s="53"/>
      <c r="D239" s="75"/>
      <c r="E239" s="43">
        <v>4120</v>
      </c>
      <c r="F239" s="15" t="s">
        <v>47</v>
      </c>
      <c r="G239" s="45"/>
      <c r="H239" s="45"/>
    </row>
    <row r="240" spans="2:8" s="41" customFormat="1" ht="15.75" hidden="1">
      <c r="B240" s="42"/>
      <c r="C240" s="68"/>
      <c r="D240" s="75"/>
      <c r="E240" s="43">
        <v>4170</v>
      </c>
      <c r="F240" s="15" t="s">
        <v>49</v>
      </c>
      <c r="G240" s="45"/>
      <c r="H240" s="45"/>
    </row>
    <row r="241" spans="2:8" s="41" customFormat="1" ht="15.75" hidden="1">
      <c r="B241" s="42"/>
      <c r="C241" s="53"/>
      <c r="D241" s="53"/>
      <c r="E241" s="43"/>
      <c r="F241" s="15"/>
      <c r="G241" s="45"/>
      <c r="H241" s="45"/>
    </row>
    <row r="242" spans="2:8" s="41" customFormat="1" ht="31.5" hidden="1">
      <c r="B242" s="42"/>
      <c r="C242" s="53"/>
      <c r="D242" s="53"/>
      <c r="E242" s="43">
        <v>4370</v>
      </c>
      <c r="F242" s="15" t="s">
        <v>57</v>
      </c>
      <c r="G242" s="45"/>
      <c r="H242" s="45"/>
    </row>
    <row r="243" spans="2:8" s="41" customFormat="1" ht="14.25" customHeight="1" hidden="1">
      <c r="B243" s="42"/>
      <c r="C243" s="53"/>
      <c r="D243" s="53"/>
      <c r="E243" s="43">
        <v>4410</v>
      </c>
      <c r="F243" s="15" t="s">
        <v>59</v>
      </c>
      <c r="G243" s="45"/>
      <c r="H243" s="45"/>
    </row>
    <row r="244" spans="2:8" s="41" customFormat="1" ht="15" customHeight="1" hidden="1">
      <c r="B244" s="42"/>
      <c r="C244" s="53"/>
      <c r="D244" s="53"/>
      <c r="E244" s="43">
        <v>4580</v>
      </c>
      <c r="F244" s="15" t="s">
        <v>193</v>
      </c>
      <c r="G244" s="45"/>
      <c r="H244" s="45"/>
    </row>
    <row r="245" spans="2:8" s="41" customFormat="1" ht="15.75" customHeight="1" hidden="1">
      <c r="B245" s="42"/>
      <c r="C245" s="53"/>
      <c r="D245" s="53"/>
      <c r="E245" s="43">
        <v>4590</v>
      </c>
      <c r="F245" s="15" t="s">
        <v>105</v>
      </c>
      <c r="G245" s="45"/>
      <c r="H245" s="45"/>
    </row>
    <row r="246" spans="2:8" s="41" customFormat="1" ht="15.75" hidden="1">
      <c r="B246" s="42"/>
      <c r="C246" s="53"/>
      <c r="D246" s="43" t="s">
        <v>128</v>
      </c>
      <c r="E246" s="43"/>
      <c r="F246" s="15" t="s">
        <v>129</v>
      </c>
      <c r="G246" s="45">
        <f>G248+G249+G250+G247</f>
        <v>0</v>
      </c>
      <c r="H246" s="45">
        <f>H248+H249+H250+H247</f>
        <v>0</v>
      </c>
    </row>
    <row r="247" spans="2:8" s="41" customFormat="1" ht="15.75" hidden="1">
      <c r="B247" s="42"/>
      <c r="C247" s="53"/>
      <c r="D247" s="53"/>
      <c r="E247" s="43">
        <v>4170</v>
      </c>
      <c r="F247" s="15" t="s">
        <v>49</v>
      </c>
      <c r="G247" s="45"/>
      <c r="H247" s="45"/>
    </row>
    <row r="248" spans="2:8" s="41" customFormat="1" ht="15.75" hidden="1">
      <c r="B248" s="42"/>
      <c r="C248" s="53"/>
      <c r="D248" s="53"/>
      <c r="E248" s="43" t="s">
        <v>30</v>
      </c>
      <c r="F248" s="15" t="s">
        <v>31</v>
      </c>
      <c r="G248" s="45"/>
      <c r="H248" s="45"/>
    </row>
    <row r="249" spans="2:8" s="41" customFormat="1" ht="15.75" hidden="1">
      <c r="B249" s="42"/>
      <c r="C249" s="53"/>
      <c r="D249" s="53"/>
      <c r="E249" s="43" t="s">
        <v>34</v>
      </c>
      <c r="F249" s="15" t="s">
        <v>35</v>
      </c>
      <c r="G249" s="45"/>
      <c r="H249" s="45"/>
    </row>
    <row r="250" spans="2:8" s="41" customFormat="1" ht="16.5" customHeight="1" hidden="1">
      <c r="B250" s="42"/>
      <c r="C250" s="53"/>
      <c r="D250" s="53"/>
      <c r="E250" s="43" t="s">
        <v>60</v>
      </c>
      <c r="F250" s="15" t="s">
        <v>61</v>
      </c>
      <c r="G250" s="45"/>
      <c r="H250" s="45"/>
    </row>
    <row r="251" spans="2:8" s="41" customFormat="1" ht="15.75" hidden="1">
      <c r="B251" s="42"/>
      <c r="C251" s="53"/>
      <c r="D251" s="43" t="s">
        <v>130</v>
      </c>
      <c r="E251" s="43"/>
      <c r="F251" s="15" t="s">
        <v>11</v>
      </c>
      <c r="G251" s="45">
        <f>SUM($G252:$G263)</f>
        <v>0</v>
      </c>
      <c r="H251" s="45">
        <f>SUM($H252:$H263)</f>
        <v>0</v>
      </c>
    </row>
    <row r="252" spans="2:8" s="41" customFormat="1" ht="15.75" hidden="1">
      <c r="B252" s="42"/>
      <c r="C252" s="53"/>
      <c r="D252" s="53"/>
      <c r="E252" s="43" t="s">
        <v>38</v>
      </c>
      <c r="F252" s="15" t="s">
        <v>39</v>
      </c>
      <c r="G252" s="45"/>
      <c r="H252" s="45"/>
    </row>
    <row r="253" spans="2:8" s="41" customFormat="1" ht="15.75" hidden="1">
      <c r="B253" s="42"/>
      <c r="C253" s="53"/>
      <c r="D253" s="53"/>
      <c r="E253" s="43" t="s">
        <v>117</v>
      </c>
      <c r="F253" s="15" t="s">
        <v>118</v>
      </c>
      <c r="G253" s="45"/>
      <c r="H253" s="45"/>
    </row>
    <row r="254" spans="2:8" s="41" customFormat="1" ht="15.75" hidden="1">
      <c r="B254" s="42"/>
      <c r="C254" s="53"/>
      <c r="D254" s="53"/>
      <c r="E254" s="43" t="s">
        <v>40</v>
      </c>
      <c r="F254" s="15" t="s">
        <v>41</v>
      </c>
      <c r="G254" s="45"/>
      <c r="H254" s="45"/>
    </row>
    <row r="255" spans="2:8" s="41" customFormat="1" ht="15.75" hidden="1">
      <c r="B255" s="42"/>
      <c r="C255" s="53"/>
      <c r="D255" s="53"/>
      <c r="E255" s="43" t="s">
        <v>42</v>
      </c>
      <c r="F255" s="15" t="s">
        <v>43</v>
      </c>
      <c r="G255" s="45"/>
      <c r="H255" s="45"/>
    </row>
    <row r="256" spans="2:8" s="41" customFormat="1" ht="15.75" hidden="1">
      <c r="B256" s="42"/>
      <c r="C256" s="53"/>
      <c r="D256" s="53"/>
      <c r="E256" s="43" t="s">
        <v>44</v>
      </c>
      <c r="F256" s="15" t="s">
        <v>45</v>
      </c>
      <c r="G256" s="45"/>
      <c r="H256" s="45"/>
    </row>
    <row r="257" spans="2:8" s="41" customFormat="1" ht="15.75" hidden="1">
      <c r="B257" s="42"/>
      <c r="C257" s="53"/>
      <c r="D257" s="53"/>
      <c r="E257" s="43" t="s">
        <v>46</v>
      </c>
      <c r="F257" s="15" t="s">
        <v>47</v>
      </c>
      <c r="G257" s="45"/>
      <c r="H257" s="45"/>
    </row>
    <row r="258" spans="2:8" s="41" customFormat="1" ht="15.75" hidden="1">
      <c r="B258" s="42"/>
      <c r="C258" s="53"/>
      <c r="D258" s="53"/>
      <c r="E258" s="43" t="s">
        <v>30</v>
      </c>
      <c r="F258" s="15" t="s">
        <v>31</v>
      </c>
      <c r="G258" s="45"/>
      <c r="H258" s="45"/>
    </row>
    <row r="259" spans="2:8" s="41" customFormat="1" ht="16.5" customHeight="1" hidden="1">
      <c r="B259" s="42"/>
      <c r="C259" s="53"/>
      <c r="D259" s="68"/>
      <c r="E259" s="43" t="s">
        <v>52</v>
      </c>
      <c r="F259" s="15" t="s">
        <v>53</v>
      </c>
      <c r="G259" s="45"/>
      <c r="H259" s="45"/>
    </row>
    <row r="260" spans="2:8" s="41" customFormat="1" ht="15.75" hidden="1">
      <c r="B260" s="42"/>
      <c r="C260" s="53"/>
      <c r="D260" s="43"/>
      <c r="E260" s="43" t="s">
        <v>34</v>
      </c>
      <c r="F260" s="15" t="s">
        <v>35</v>
      </c>
      <c r="G260" s="45"/>
      <c r="H260" s="45"/>
    </row>
    <row r="261" spans="2:8" s="41" customFormat="1" ht="15.75" hidden="1">
      <c r="B261" s="42"/>
      <c r="C261" s="53"/>
      <c r="D261" s="43"/>
      <c r="E261" s="43" t="s">
        <v>58</v>
      </c>
      <c r="F261" s="15" t="s">
        <v>59</v>
      </c>
      <c r="G261" s="45"/>
      <c r="H261" s="45"/>
    </row>
    <row r="262" spans="2:8" s="41" customFormat="1" ht="15.75" hidden="1">
      <c r="B262" s="42"/>
      <c r="C262" s="53"/>
      <c r="D262" s="43"/>
      <c r="E262" s="43" t="s">
        <v>60</v>
      </c>
      <c r="F262" s="15" t="s">
        <v>61</v>
      </c>
      <c r="G262" s="45"/>
      <c r="H262" s="45"/>
    </row>
    <row r="263" spans="2:8" s="41" customFormat="1" ht="15.75" hidden="1">
      <c r="B263" s="42"/>
      <c r="C263" s="53"/>
      <c r="D263" s="43"/>
      <c r="E263" s="43" t="s">
        <v>62</v>
      </c>
      <c r="F263" s="15" t="s">
        <v>63</v>
      </c>
      <c r="G263" s="45"/>
      <c r="H263" s="45"/>
    </row>
    <row r="264" spans="2:8" s="41" customFormat="1" ht="31.5">
      <c r="B264" s="42"/>
      <c r="C264" s="141">
        <v>751</v>
      </c>
      <c r="D264" s="141"/>
      <c r="E264" s="141"/>
      <c r="F264" s="142" t="s">
        <v>131</v>
      </c>
      <c r="G264" s="143">
        <f>G265+G276</f>
        <v>0</v>
      </c>
      <c r="H264" s="143">
        <f>H265+H276</f>
        <v>18000</v>
      </c>
    </row>
    <row r="265" spans="2:8" s="41" customFormat="1" ht="18" customHeight="1">
      <c r="B265" s="42"/>
      <c r="C265" s="53"/>
      <c r="D265" s="43">
        <v>75108</v>
      </c>
      <c r="E265" s="43"/>
      <c r="F265" s="17" t="s">
        <v>350</v>
      </c>
      <c r="G265" s="45">
        <f>G266+G270+G272+G275</f>
        <v>0</v>
      </c>
      <c r="H265" s="45">
        <f>H266</f>
        <v>18000</v>
      </c>
    </row>
    <row r="266" spans="2:8" s="41" customFormat="1" ht="17.25" customHeight="1">
      <c r="B266" s="42"/>
      <c r="C266" s="53"/>
      <c r="D266" s="43"/>
      <c r="E266" s="43">
        <v>3030</v>
      </c>
      <c r="F266" s="15" t="s">
        <v>341</v>
      </c>
      <c r="G266" s="45"/>
      <c r="H266" s="45">
        <v>18000</v>
      </c>
    </row>
    <row r="267" spans="2:8" s="41" customFormat="1" ht="15.75" hidden="1">
      <c r="B267" s="42"/>
      <c r="C267" s="53"/>
      <c r="D267" s="43"/>
      <c r="E267" s="43">
        <v>4110</v>
      </c>
      <c r="F267" s="15" t="s">
        <v>254</v>
      </c>
      <c r="G267" s="45"/>
      <c r="H267" s="45"/>
    </row>
    <row r="268" spans="2:8" s="41" customFormat="1" ht="15.75" hidden="1">
      <c r="B268" s="42"/>
      <c r="C268" s="53"/>
      <c r="D268" s="43"/>
      <c r="E268" s="43">
        <v>4120</v>
      </c>
      <c r="F268" s="15" t="s">
        <v>255</v>
      </c>
      <c r="G268" s="45"/>
      <c r="H268" s="45"/>
    </row>
    <row r="269" spans="2:8" s="41" customFormat="1" ht="15.75" hidden="1">
      <c r="B269" s="42"/>
      <c r="C269" s="53"/>
      <c r="D269" s="43"/>
      <c r="E269" s="43">
        <v>4170</v>
      </c>
      <c r="F269" s="15" t="s">
        <v>291</v>
      </c>
      <c r="G269" s="45"/>
      <c r="H269" s="45"/>
    </row>
    <row r="270" spans="2:8" s="41" customFormat="1" ht="15.75" hidden="1">
      <c r="B270" s="42"/>
      <c r="C270" s="53"/>
      <c r="D270" s="43"/>
      <c r="E270" s="43">
        <v>4210</v>
      </c>
      <c r="F270" s="15" t="s">
        <v>256</v>
      </c>
      <c r="G270" s="45"/>
      <c r="H270" s="45"/>
    </row>
    <row r="271" spans="2:8" s="41" customFormat="1" ht="15.75" hidden="1">
      <c r="B271" s="42"/>
      <c r="C271" s="53"/>
      <c r="D271" s="43"/>
      <c r="E271" s="43">
        <v>4260</v>
      </c>
      <c r="F271" s="15" t="s">
        <v>292</v>
      </c>
      <c r="G271" s="45"/>
      <c r="H271" s="45"/>
    </row>
    <row r="272" spans="2:8" s="41" customFormat="1" ht="15.75" hidden="1">
      <c r="B272" s="42"/>
      <c r="C272" s="53"/>
      <c r="D272" s="43"/>
      <c r="E272" s="43">
        <v>4300</v>
      </c>
      <c r="F272" s="15" t="s">
        <v>257</v>
      </c>
      <c r="G272" s="45"/>
      <c r="H272" s="45"/>
    </row>
    <row r="273" spans="2:8" s="41" customFormat="1" ht="15.75" hidden="1">
      <c r="B273" s="42"/>
      <c r="C273" s="53"/>
      <c r="D273" s="43"/>
      <c r="E273" s="43">
        <v>4360</v>
      </c>
      <c r="F273" s="15" t="s">
        <v>293</v>
      </c>
      <c r="G273" s="45"/>
      <c r="H273" s="45"/>
    </row>
    <row r="274" spans="2:8" s="41" customFormat="1" ht="15.75" hidden="1">
      <c r="B274" s="42"/>
      <c r="C274" s="53"/>
      <c r="D274" s="43"/>
      <c r="E274" s="43">
        <v>4370</v>
      </c>
      <c r="F274" s="15" t="s">
        <v>294</v>
      </c>
      <c r="G274" s="45"/>
      <c r="H274" s="45"/>
    </row>
    <row r="275" spans="2:8" s="41" customFormat="1" ht="15.75" hidden="1">
      <c r="B275" s="42"/>
      <c r="C275" s="53"/>
      <c r="D275" s="43"/>
      <c r="E275" s="43">
        <v>4410</v>
      </c>
      <c r="F275" s="15" t="s">
        <v>289</v>
      </c>
      <c r="G275" s="45"/>
      <c r="H275" s="45"/>
    </row>
    <row r="276" spans="2:8" s="41" customFormat="1" ht="15.75" hidden="1">
      <c r="B276" s="42"/>
      <c r="C276" s="53"/>
      <c r="D276" s="43">
        <v>75110</v>
      </c>
      <c r="E276" s="43"/>
      <c r="F276" s="17" t="s">
        <v>344</v>
      </c>
      <c r="G276" s="45">
        <f>G278+G283+G289+G285+G288</f>
        <v>0</v>
      </c>
      <c r="H276" s="45">
        <f>H278+H282+H283+H289+H277+H281+H284+H286+H287+H279+H280</f>
        <v>0</v>
      </c>
    </row>
    <row r="277" spans="2:8" s="41" customFormat="1" ht="15.75" hidden="1">
      <c r="B277" s="42"/>
      <c r="C277" s="53"/>
      <c r="D277" s="43"/>
      <c r="E277" s="43">
        <v>3030</v>
      </c>
      <c r="F277" s="15" t="s">
        <v>341</v>
      </c>
      <c r="G277" s="45"/>
      <c r="H277" s="45"/>
    </row>
    <row r="278" spans="2:8" s="41" customFormat="1" ht="15.75" hidden="1">
      <c r="B278" s="42"/>
      <c r="C278" s="53"/>
      <c r="D278" s="43"/>
      <c r="E278" s="43">
        <v>4010</v>
      </c>
      <c r="F278" s="15" t="s">
        <v>332</v>
      </c>
      <c r="G278" s="45"/>
      <c r="H278" s="45"/>
    </row>
    <row r="279" spans="2:8" s="41" customFormat="1" ht="15.75" hidden="1">
      <c r="B279" s="42"/>
      <c r="C279" s="53"/>
      <c r="D279" s="43"/>
      <c r="E279" s="43">
        <v>4110</v>
      </c>
      <c r="F279" s="15" t="s">
        <v>254</v>
      </c>
      <c r="G279" s="45"/>
      <c r="H279" s="45"/>
    </row>
    <row r="280" spans="2:8" s="41" customFormat="1" ht="15.75" hidden="1">
      <c r="B280" s="42"/>
      <c r="C280" s="53"/>
      <c r="D280" s="43"/>
      <c r="E280" s="43">
        <v>4120</v>
      </c>
      <c r="F280" s="15" t="s">
        <v>255</v>
      </c>
      <c r="G280" s="45"/>
      <c r="H280" s="45"/>
    </row>
    <row r="281" spans="2:8" s="41" customFormat="1" ht="15.75" hidden="1">
      <c r="B281" s="42"/>
      <c r="C281" s="53"/>
      <c r="D281" s="43"/>
      <c r="E281" s="43">
        <v>4170</v>
      </c>
      <c r="F281" s="15" t="s">
        <v>291</v>
      </c>
      <c r="G281" s="45"/>
      <c r="H281" s="45"/>
    </row>
    <row r="282" spans="2:8" s="41" customFormat="1" ht="15.75" hidden="1">
      <c r="B282" s="42"/>
      <c r="C282" s="53"/>
      <c r="D282" s="43"/>
      <c r="E282" s="43">
        <v>4170</v>
      </c>
      <c r="F282" s="15" t="s">
        <v>291</v>
      </c>
      <c r="G282" s="45"/>
      <c r="H282" s="45"/>
    </row>
    <row r="283" spans="2:8" s="41" customFormat="1" ht="15.75" hidden="1">
      <c r="B283" s="42"/>
      <c r="C283" s="53"/>
      <c r="D283" s="43"/>
      <c r="E283" s="43">
        <v>4210</v>
      </c>
      <c r="F283" s="15" t="s">
        <v>256</v>
      </c>
      <c r="G283" s="45"/>
      <c r="H283" s="45"/>
    </row>
    <row r="284" spans="2:8" s="41" customFormat="1" ht="15.75" hidden="1">
      <c r="B284" s="42"/>
      <c r="C284" s="53"/>
      <c r="D284" s="43"/>
      <c r="E284" s="43">
        <v>4260</v>
      </c>
      <c r="F284" s="15" t="s">
        <v>292</v>
      </c>
      <c r="G284" s="45"/>
      <c r="H284" s="45"/>
    </row>
    <row r="285" spans="2:8" s="41" customFormat="1" ht="15.75" hidden="1">
      <c r="B285" s="42"/>
      <c r="C285" s="53"/>
      <c r="D285" s="43"/>
      <c r="E285" s="43">
        <v>4260</v>
      </c>
      <c r="F285" s="15" t="s">
        <v>292</v>
      </c>
      <c r="G285" s="45"/>
      <c r="H285" s="45"/>
    </row>
    <row r="286" spans="2:8" s="41" customFormat="1" ht="15.75" hidden="1">
      <c r="B286" s="42"/>
      <c r="C286" s="53"/>
      <c r="D286" s="43"/>
      <c r="E286" s="43">
        <v>4300</v>
      </c>
      <c r="F286" s="15" t="s">
        <v>257</v>
      </c>
      <c r="G286" s="45"/>
      <c r="H286" s="45"/>
    </row>
    <row r="287" spans="2:8" s="41" customFormat="1" ht="15.75" hidden="1">
      <c r="B287" s="42"/>
      <c r="C287" s="53"/>
      <c r="D287" s="43"/>
      <c r="E287" s="43">
        <v>4360</v>
      </c>
      <c r="F287" s="15" t="s">
        <v>346</v>
      </c>
      <c r="G287" s="45"/>
      <c r="H287" s="45"/>
    </row>
    <row r="288" spans="2:8" s="41" customFormat="1" ht="15.75" hidden="1">
      <c r="B288" s="42"/>
      <c r="C288" s="53"/>
      <c r="D288" s="43"/>
      <c r="E288" s="43">
        <v>4360</v>
      </c>
      <c r="F288" s="15" t="s">
        <v>353</v>
      </c>
      <c r="G288" s="45"/>
      <c r="H288" s="45"/>
    </row>
    <row r="289" spans="2:8" s="41" customFormat="1" ht="15.75" hidden="1">
      <c r="B289" s="42"/>
      <c r="C289" s="53"/>
      <c r="D289" s="43"/>
      <c r="E289" s="43">
        <v>4410</v>
      </c>
      <c r="F289" s="15" t="s">
        <v>289</v>
      </c>
      <c r="G289" s="45"/>
      <c r="H289" s="45"/>
    </row>
    <row r="290" spans="2:8" s="36" customFormat="1" ht="15.75" hidden="1">
      <c r="B290" s="37"/>
      <c r="C290" s="60">
        <v>752</v>
      </c>
      <c r="D290" s="60"/>
      <c r="E290" s="60"/>
      <c r="F290" s="19" t="s">
        <v>280</v>
      </c>
      <c r="G290" s="61">
        <f>G291</f>
        <v>0</v>
      </c>
      <c r="H290" s="61">
        <f>H291</f>
        <v>0</v>
      </c>
    </row>
    <row r="291" spans="2:8" s="41" customFormat="1" ht="15.75" hidden="1">
      <c r="B291" s="42"/>
      <c r="C291" s="53"/>
      <c r="D291" s="43">
        <v>75212</v>
      </c>
      <c r="E291" s="43"/>
      <c r="F291" s="15" t="s">
        <v>281</v>
      </c>
      <c r="G291" s="45">
        <f>G292+G293+G294+G295+G296+G298+G299</f>
        <v>0</v>
      </c>
      <c r="H291" s="45">
        <f>H292+H293+H294+H295+H296+H298+H299+H297</f>
        <v>0</v>
      </c>
    </row>
    <row r="292" spans="2:8" s="41" customFormat="1" ht="15.75" hidden="1">
      <c r="B292" s="42"/>
      <c r="C292" s="53"/>
      <c r="D292" s="43"/>
      <c r="E292" s="43">
        <v>3030</v>
      </c>
      <c r="F292" s="160" t="s">
        <v>118</v>
      </c>
      <c r="G292" s="45"/>
      <c r="H292" s="45"/>
    </row>
    <row r="293" spans="2:10" s="41" customFormat="1" ht="15.75" hidden="1">
      <c r="B293" s="42"/>
      <c r="C293" s="53"/>
      <c r="D293" s="43"/>
      <c r="E293" s="43">
        <v>4010</v>
      </c>
      <c r="F293" s="15" t="s">
        <v>41</v>
      </c>
      <c r="G293" s="45"/>
      <c r="H293" s="45"/>
      <c r="J293" s="41" t="s">
        <v>132</v>
      </c>
    </row>
    <row r="294" spans="2:8" s="41" customFormat="1" ht="15.75" hidden="1">
      <c r="B294" s="42"/>
      <c r="C294" s="53"/>
      <c r="D294" s="43"/>
      <c r="E294" s="43">
        <v>4110</v>
      </c>
      <c r="F294" s="15" t="s">
        <v>45</v>
      </c>
      <c r="G294" s="45"/>
      <c r="H294" s="45"/>
    </row>
    <row r="295" spans="2:8" s="41" customFormat="1" ht="15.75" hidden="1">
      <c r="B295" s="42"/>
      <c r="C295" s="53"/>
      <c r="D295" s="43"/>
      <c r="E295" s="43">
        <v>4120</v>
      </c>
      <c r="F295" s="15" t="s">
        <v>47</v>
      </c>
      <c r="G295" s="45"/>
      <c r="H295" s="45"/>
    </row>
    <row r="296" spans="2:8" s="41" customFormat="1" ht="15.75" hidden="1">
      <c r="B296" s="42"/>
      <c r="C296" s="53"/>
      <c r="D296" s="43"/>
      <c r="E296" s="43">
        <v>4170</v>
      </c>
      <c r="F296" s="15" t="s">
        <v>49</v>
      </c>
      <c r="G296" s="45"/>
      <c r="H296" s="45"/>
    </row>
    <row r="297" spans="2:8" s="41" customFormat="1" ht="15.75" hidden="1">
      <c r="B297" s="42"/>
      <c r="C297" s="53"/>
      <c r="D297" s="43"/>
      <c r="E297" s="43">
        <v>4210</v>
      </c>
      <c r="F297" s="15" t="s">
        <v>31</v>
      </c>
      <c r="G297" s="45"/>
      <c r="H297" s="45"/>
    </row>
    <row r="298" spans="2:8" s="41" customFormat="1" ht="15.75" hidden="1">
      <c r="B298" s="42"/>
      <c r="C298" s="53"/>
      <c r="D298" s="43"/>
      <c r="E298" s="43">
        <v>4300</v>
      </c>
      <c r="F298" s="15" t="s">
        <v>35</v>
      </c>
      <c r="G298" s="45"/>
      <c r="H298" s="45"/>
    </row>
    <row r="299" spans="2:8" s="41" customFormat="1" ht="15.75" hidden="1">
      <c r="B299" s="42"/>
      <c r="C299" s="53"/>
      <c r="D299" s="43"/>
      <c r="E299" s="43">
        <v>4700</v>
      </c>
      <c r="F299" s="15" t="s">
        <v>283</v>
      </c>
      <c r="G299" s="45"/>
      <c r="H299" s="45"/>
    </row>
    <row r="300" spans="2:8" s="36" customFormat="1" ht="15.75" hidden="1">
      <c r="B300" s="37"/>
      <c r="C300" s="60" t="s">
        <v>133</v>
      </c>
      <c r="D300" s="60"/>
      <c r="E300" s="60"/>
      <c r="F300" s="19" t="s">
        <v>134</v>
      </c>
      <c r="G300" s="61">
        <f>G301+G318+G327+G331</f>
        <v>0</v>
      </c>
      <c r="H300" s="61">
        <f>H301+H327+H316</f>
        <v>0</v>
      </c>
    </row>
    <row r="301" spans="2:8" s="41" customFormat="1" ht="15.75" customHeight="1" hidden="1">
      <c r="B301" s="42"/>
      <c r="C301" s="70"/>
      <c r="D301" s="43">
        <v>75412</v>
      </c>
      <c r="E301" s="70"/>
      <c r="F301" s="15" t="s">
        <v>135</v>
      </c>
      <c r="G301" s="45">
        <f>G304+G305+G306+G308+G309+G313+G314+G315+G310+G307+G303</f>
        <v>0</v>
      </c>
      <c r="H301" s="45">
        <f>H310+H311+H312+H314+H306+H308+H307+H315+H305</f>
        <v>0</v>
      </c>
    </row>
    <row r="302" spans="2:8" s="41" customFormat="1" ht="15.75" customHeight="1" hidden="1">
      <c r="B302" s="42"/>
      <c r="C302" s="53"/>
      <c r="D302" s="43"/>
      <c r="E302" s="43" t="s">
        <v>38</v>
      </c>
      <c r="F302" s="15" t="s">
        <v>39</v>
      </c>
      <c r="G302" s="45"/>
      <c r="H302" s="45"/>
    </row>
    <row r="303" spans="2:8" s="41" customFormat="1" ht="31.5" customHeight="1" hidden="1">
      <c r="B303" s="42"/>
      <c r="C303" s="53"/>
      <c r="D303" s="43"/>
      <c r="E303" s="43">
        <v>2820</v>
      </c>
      <c r="F303" s="15" t="s">
        <v>136</v>
      </c>
      <c r="G303" s="45"/>
      <c r="H303" s="45"/>
    </row>
    <row r="304" spans="2:8" s="41" customFormat="1" ht="15.75" customHeight="1" hidden="1">
      <c r="B304" s="42"/>
      <c r="C304" s="53"/>
      <c r="D304" s="43"/>
      <c r="E304" s="43">
        <v>4170</v>
      </c>
      <c r="F304" s="15" t="s">
        <v>49</v>
      </c>
      <c r="G304" s="45"/>
      <c r="H304" s="45"/>
    </row>
    <row r="305" spans="2:8" s="41" customFormat="1" ht="15.75" customHeight="1" hidden="1">
      <c r="B305" s="42"/>
      <c r="C305" s="53"/>
      <c r="D305" s="43"/>
      <c r="E305" s="43">
        <v>4210</v>
      </c>
      <c r="F305" s="15" t="s">
        <v>31</v>
      </c>
      <c r="G305" s="45"/>
      <c r="H305" s="45"/>
    </row>
    <row r="306" spans="2:8" s="41" customFormat="1" ht="15.75" customHeight="1" hidden="1">
      <c r="B306" s="42"/>
      <c r="C306" s="53"/>
      <c r="D306" s="43"/>
      <c r="E306" s="43">
        <v>4210</v>
      </c>
      <c r="F306" s="15" t="s">
        <v>277</v>
      </c>
      <c r="G306" s="45"/>
      <c r="H306" s="45"/>
    </row>
    <row r="307" spans="2:8" s="41" customFormat="1" ht="15.75" customHeight="1" hidden="1">
      <c r="B307" s="42"/>
      <c r="C307" s="53"/>
      <c r="D307" s="43"/>
      <c r="E307" s="43">
        <v>4270</v>
      </c>
      <c r="F307" s="15" t="s">
        <v>333</v>
      </c>
      <c r="G307" s="45"/>
      <c r="H307" s="45"/>
    </row>
    <row r="308" spans="2:8" s="41" customFormat="1" ht="15.75" customHeight="1" hidden="1">
      <c r="B308" s="42"/>
      <c r="C308" s="53"/>
      <c r="D308" s="43"/>
      <c r="E308" s="43">
        <v>4300</v>
      </c>
      <c r="F308" s="15" t="s">
        <v>35</v>
      </c>
      <c r="G308" s="45"/>
      <c r="H308" s="45"/>
    </row>
    <row r="309" spans="2:8" s="41" customFormat="1" ht="15.75" customHeight="1" hidden="1">
      <c r="B309" s="42"/>
      <c r="C309" s="53"/>
      <c r="D309" s="43"/>
      <c r="E309" s="43">
        <v>4260</v>
      </c>
      <c r="F309" s="56" t="s">
        <v>51</v>
      </c>
      <c r="G309" s="45"/>
      <c r="H309" s="45"/>
    </row>
    <row r="310" spans="2:8" s="41" customFormat="1" ht="15.75" customHeight="1" hidden="1">
      <c r="B310" s="42"/>
      <c r="C310" s="53"/>
      <c r="D310" s="43"/>
      <c r="E310" s="43">
        <v>4270</v>
      </c>
      <c r="F310" s="15" t="s">
        <v>263</v>
      </c>
      <c r="G310" s="45"/>
      <c r="H310" s="45"/>
    </row>
    <row r="311" spans="2:8" s="41" customFormat="1" ht="18" customHeight="1" hidden="1">
      <c r="B311" s="42"/>
      <c r="C311" s="53"/>
      <c r="D311" s="43"/>
      <c r="E311" s="43">
        <v>4270</v>
      </c>
      <c r="F311" s="15" t="s">
        <v>33</v>
      </c>
      <c r="G311" s="45"/>
      <c r="H311" s="45"/>
    </row>
    <row r="312" spans="2:8" s="41" customFormat="1" ht="15.75" customHeight="1" hidden="1">
      <c r="B312" s="42"/>
      <c r="C312" s="53"/>
      <c r="D312" s="43"/>
      <c r="E312" s="43">
        <v>4280</v>
      </c>
      <c r="F312" s="15" t="s">
        <v>53</v>
      </c>
      <c r="G312" s="45"/>
      <c r="H312" s="45"/>
    </row>
    <row r="313" spans="2:8" s="41" customFormat="1" ht="15.75" customHeight="1" hidden="1">
      <c r="B313" s="42"/>
      <c r="C313" s="53"/>
      <c r="D313" s="43"/>
      <c r="E313" s="43">
        <v>4360</v>
      </c>
      <c r="F313" s="15" t="s">
        <v>351</v>
      </c>
      <c r="G313" s="45"/>
      <c r="H313" s="45"/>
    </row>
    <row r="314" spans="2:8" s="41" customFormat="1" ht="16.5" customHeight="1" hidden="1">
      <c r="B314" s="42"/>
      <c r="C314" s="53"/>
      <c r="D314" s="43"/>
      <c r="E314" s="43">
        <v>4370</v>
      </c>
      <c r="F314" s="15" t="s">
        <v>330</v>
      </c>
      <c r="G314" s="45"/>
      <c r="H314" s="45"/>
    </row>
    <row r="315" spans="2:8" s="41" customFormat="1" ht="15.75" customHeight="1" hidden="1">
      <c r="B315" s="42"/>
      <c r="C315" s="53"/>
      <c r="D315" s="43"/>
      <c r="E315" s="43">
        <v>4430</v>
      </c>
      <c r="F315" s="15" t="s">
        <v>61</v>
      </c>
      <c r="G315" s="45"/>
      <c r="H315" s="45"/>
    </row>
    <row r="316" spans="2:8" s="41" customFormat="1" ht="15.75" customHeight="1" hidden="1">
      <c r="B316" s="42"/>
      <c r="C316" s="53"/>
      <c r="D316" s="43">
        <v>75416</v>
      </c>
      <c r="E316" s="43"/>
      <c r="F316" s="15" t="s">
        <v>137</v>
      </c>
      <c r="G316" s="45"/>
      <c r="H316" s="45">
        <f>H317</f>
        <v>0</v>
      </c>
    </row>
    <row r="317" spans="2:8" s="41" customFormat="1" ht="33" customHeight="1" hidden="1">
      <c r="B317" s="42"/>
      <c r="C317" s="53"/>
      <c r="D317" s="43"/>
      <c r="E317" s="43">
        <v>2310</v>
      </c>
      <c r="F317" s="15" t="s">
        <v>345</v>
      </c>
      <c r="G317" s="45"/>
      <c r="H317" s="45"/>
    </row>
    <row r="318" spans="2:8" s="41" customFormat="1" ht="15.75" customHeight="1" hidden="1">
      <c r="B318" s="42"/>
      <c r="C318" s="53"/>
      <c r="D318" s="43" t="s">
        <v>138</v>
      </c>
      <c r="E318" s="43"/>
      <c r="F318" s="15" t="s">
        <v>139</v>
      </c>
      <c r="G318" s="45">
        <f>G324+G323</f>
        <v>0</v>
      </c>
      <c r="H318" s="45"/>
    </row>
    <row r="319" spans="2:8" s="41" customFormat="1" ht="15.75" customHeight="1" hidden="1">
      <c r="B319" s="42"/>
      <c r="C319" s="53"/>
      <c r="D319" s="43"/>
      <c r="E319" s="43" t="s">
        <v>40</v>
      </c>
      <c r="F319" s="15" t="s">
        <v>41</v>
      </c>
      <c r="G319" s="45"/>
      <c r="H319" s="45"/>
    </row>
    <row r="320" spans="2:8" s="41" customFormat="1" ht="15.75" customHeight="1" hidden="1">
      <c r="B320" s="42"/>
      <c r="C320" s="53"/>
      <c r="D320" s="43"/>
      <c r="E320" s="43" t="s">
        <v>42</v>
      </c>
      <c r="F320" s="15" t="s">
        <v>43</v>
      </c>
      <c r="G320" s="45"/>
      <c r="H320" s="45"/>
    </row>
    <row r="321" spans="2:8" s="41" customFormat="1" ht="15.75" customHeight="1" hidden="1">
      <c r="B321" s="42"/>
      <c r="C321" s="53"/>
      <c r="D321" s="43"/>
      <c r="E321" s="43" t="s">
        <v>44</v>
      </c>
      <c r="F321" s="15" t="s">
        <v>45</v>
      </c>
      <c r="G321" s="45"/>
      <c r="H321" s="45"/>
    </row>
    <row r="322" spans="2:8" s="41" customFormat="1" ht="15.75" customHeight="1" hidden="1">
      <c r="B322" s="42"/>
      <c r="C322" s="53"/>
      <c r="D322" s="43"/>
      <c r="E322" s="43" t="s">
        <v>46</v>
      </c>
      <c r="F322" s="15" t="s">
        <v>47</v>
      </c>
      <c r="G322" s="45"/>
      <c r="H322" s="45"/>
    </row>
    <row r="323" spans="2:8" s="41" customFormat="1" ht="15.75" customHeight="1" hidden="1">
      <c r="B323" s="42"/>
      <c r="C323" s="53"/>
      <c r="D323" s="43"/>
      <c r="E323" s="43" t="s">
        <v>30</v>
      </c>
      <c r="F323" s="15" t="s">
        <v>31</v>
      </c>
      <c r="G323" s="45"/>
      <c r="H323" s="45"/>
    </row>
    <row r="324" spans="2:8" s="41" customFormat="1" ht="15.75" customHeight="1" hidden="1">
      <c r="B324" s="42"/>
      <c r="C324" s="53"/>
      <c r="D324" s="43"/>
      <c r="E324" s="43">
        <v>4210</v>
      </c>
      <c r="F324" s="15" t="s">
        <v>31</v>
      </c>
      <c r="G324" s="45"/>
      <c r="H324" s="45"/>
    </row>
    <row r="325" spans="2:8" s="41" customFormat="1" ht="15.75" customHeight="1" hidden="1">
      <c r="B325" s="42"/>
      <c r="C325" s="53"/>
      <c r="D325" s="43"/>
      <c r="E325" s="43" t="s">
        <v>58</v>
      </c>
      <c r="F325" s="15" t="s">
        <v>59</v>
      </c>
      <c r="G325" s="45"/>
      <c r="H325" s="45"/>
    </row>
    <row r="326" spans="2:8" s="41" customFormat="1" ht="15.75" customHeight="1" hidden="1">
      <c r="B326" s="42"/>
      <c r="C326" s="53"/>
      <c r="D326" s="43"/>
      <c r="E326" s="43" t="s">
        <v>62</v>
      </c>
      <c r="F326" s="15" t="s">
        <v>63</v>
      </c>
      <c r="G326" s="45"/>
      <c r="H326" s="45"/>
    </row>
    <row r="327" spans="2:8" s="41" customFormat="1" ht="15.75" hidden="1">
      <c r="B327" s="42"/>
      <c r="C327" s="53"/>
      <c r="D327" s="43" t="s">
        <v>140</v>
      </c>
      <c r="E327" s="43"/>
      <c r="F327" s="15" t="s">
        <v>141</v>
      </c>
      <c r="G327" s="45">
        <f>G328+G329+G330</f>
        <v>0</v>
      </c>
      <c r="H327" s="45">
        <f>H328+H329+H330</f>
        <v>0</v>
      </c>
    </row>
    <row r="328" spans="2:10" s="41" customFormat="1" ht="15.75" hidden="1">
      <c r="B328" s="42"/>
      <c r="C328" s="53"/>
      <c r="D328" s="43"/>
      <c r="E328" s="43" t="s">
        <v>30</v>
      </c>
      <c r="F328" s="15" t="s">
        <v>31</v>
      </c>
      <c r="G328" s="45"/>
      <c r="H328" s="45"/>
      <c r="J328" s="41" t="s">
        <v>142</v>
      </c>
    </row>
    <row r="329" spans="2:8" s="41" customFormat="1" ht="15.75" hidden="1">
      <c r="B329" s="42"/>
      <c r="C329" s="53"/>
      <c r="D329" s="43"/>
      <c r="E329" s="43" t="s">
        <v>34</v>
      </c>
      <c r="F329" s="15" t="s">
        <v>35</v>
      </c>
      <c r="G329" s="45"/>
      <c r="H329" s="45"/>
    </row>
    <row r="330" spans="2:8" s="41" customFormat="1" ht="15.75" hidden="1">
      <c r="B330" s="42"/>
      <c r="C330" s="53"/>
      <c r="D330" s="43"/>
      <c r="E330" s="43">
        <v>4430</v>
      </c>
      <c r="F330" s="15" t="s">
        <v>61</v>
      </c>
      <c r="G330" s="45"/>
      <c r="H330" s="45"/>
    </row>
    <row r="331" spans="2:8" s="41" customFormat="1" ht="15.75" hidden="1">
      <c r="B331" s="42"/>
      <c r="C331" s="53"/>
      <c r="D331" s="43">
        <v>75478</v>
      </c>
      <c r="E331" s="44"/>
      <c r="F331" s="8" t="s">
        <v>97</v>
      </c>
      <c r="G331" s="45">
        <f>G332+G333</f>
        <v>0</v>
      </c>
      <c r="H331" s="45">
        <f>H332+H333</f>
        <v>0</v>
      </c>
    </row>
    <row r="332" spans="2:8" s="41" customFormat="1" ht="47.25" hidden="1">
      <c r="B332" s="42"/>
      <c r="C332" s="53"/>
      <c r="D332" s="43"/>
      <c r="E332" s="43">
        <v>2910</v>
      </c>
      <c r="F332" s="56" t="s">
        <v>145</v>
      </c>
      <c r="G332" s="45"/>
      <c r="H332" s="45"/>
    </row>
    <row r="333" spans="2:8" s="41" customFormat="1" ht="15.75" hidden="1">
      <c r="B333" s="42"/>
      <c r="C333" s="53"/>
      <c r="D333" s="43"/>
      <c r="E333" s="43"/>
      <c r="F333" s="15"/>
      <c r="G333" s="45"/>
      <c r="H333" s="45"/>
    </row>
    <row r="334" spans="2:8" s="36" customFormat="1" ht="47.25" hidden="1">
      <c r="B334" s="37"/>
      <c r="C334" s="60" t="s">
        <v>146</v>
      </c>
      <c r="D334" s="60"/>
      <c r="E334" s="60"/>
      <c r="F334" s="19" t="s">
        <v>147</v>
      </c>
      <c r="G334" s="61">
        <f>G335</f>
        <v>0</v>
      </c>
      <c r="H334" s="61">
        <f>H335</f>
        <v>0</v>
      </c>
    </row>
    <row r="335" spans="2:8" s="41" customFormat="1" ht="31.5" hidden="1">
      <c r="B335" s="42"/>
      <c r="C335" s="53"/>
      <c r="D335" s="43" t="s">
        <v>148</v>
      </c>
      <c r="E335" s="43"/>
      <c r="F335" s="15" t="s">
        <v>149</v>
      </c>
      <c r="G335" s="45">
        <f>G336+G337+G338+G339+G340</f>
        <v>0</v>
      </c>
      <c r="H335" s="45">
        <f>H336+H337+H338+H339+H340</f>
        <v>0</v>
      </c>
    </row>
    <row r="336" spans="2:8" s="41" customFormat="1" ht="15.75" hidden="1">
      <c r="B336" s="42"/>
      <c r="C336" s="53"/>
      <c r="D336" s="43"/>
      <c r="E336" s="43" t="s">
        <v>150</v>
      </c>
      <c r="F336" s="15" t="s">
        <v>151</v>
      </c>
      <c r="G336" s="45"/>
      <c r="H336" s="45"/>
    </row>
    <row r="337" spans="2:8" s="41" customFormat="1" ht="15.75" hidden="1">
      <c r="B337" s="42"/>
      <c r="C337" s="53"/>
      <c r="D337" s="43"/>
      <c r="E337" s="43" t="s">
        <v>48</v>
      </c>
      <c r="F337" s="15" t="s">
        <v>49</v>
      </c>
      <c r="G337" s="45"/>
      <c r="H337" s="45"/>
    </row>
    <row r="338" spans="2:8" s="41" customFormat="1" ht="15.75" hidden="1">
      <c r="B338" s="42"/>
      <c r="C338" s="53"/>
      <c r="D338" s="43"/>
      <c r="E338" s="43" t="s">
        <v>30</v>
      </c>
      <c r="F338" s="15" t="s">
        <v>31</v>
      </c>
      <c r="G338" s="45"/>
      <c r="H338" s="45"/>
    </row>
    <row r="339" spans="2:8" s="41" customFormat="1" ht="15.75" hidden="1">
      <c r="B339" s="42"/>
      <c r="C339" s="53"/>
      <c r="D339" s="43"/>
      <c r="E339" s="43" t="s">
        <v>34</v>
      </c>
      <c r="F339" s="15" t="s">
        <v>35</v>
      </c>
      <c r="G339" s="45"/>
      <c r="H339" s="45"/>
    </row>
    <row r="340" spans="2:8" s="41" customFormat="1" ht="15.75" hidden="1">
      <c r="B340" s="42"/>
      <c r="C340" s="53"/>
      <c r="D340" s="43"/>
      <c r="E340" s="43" t="s">
        <v>60</v>
      </c>
      <c r="F340" s="15" t="s">
        <v>61</v>
      </c>
      <c r="G340" s="45"/>
      <c r="H340" s="45"/>
    </row>
    <row r="341" spans="2:8" s="41" customFormat="1" ht="15.75" hidden="1">
      <c r="B341" s="42"/>
      <c r="C341" s="95" t="s">
        <v>152</v>
      </c>
      <c r="D341" s="95"/>
      <c r="E341" s="95"/>
      <c r="F341" s="96" t="s">
        <v>153</v>
      </c>
      <c r="G341" s="97">
        <f>G342</f>
        <v>0</v>
      </c>
      <c r="H341" s="97">
        <f>H342</f>
        <v>0</v>
      </c>
    </row>
    <row r="342" spans="2:8" s="41" customFormat="1" ht="31.5" hidden="1">
      <c r="B342" s="42"/>
      <c r="C342" s="53"/>
      <c r="D342" s="43" t="s">
        <v>154</v>
      </c>
      <c r="E342" s="43"/>
      <c r="F342" s="15" t="s">
        <v>155</v>
      </c>
      <c r="G342" s="45">
        <f>G345</f>
        <v>0</v>
      </c>
      <c r="H342" s="45">
        <f>H345+H343+H344</f>
        <v>0</v>
      </c>
    </row>
    <row r="343" spans="2:8" s="41" customFormat="1" ht="29.25" customHeight="1" hidden="1">
      <c r="B343" s="42"/>
      <c r="C343" s="53"/>
      <c r="D343" s="43"/>
      <c r="E343" s="43">
        <v>8010</v>
      </c>
      <c r="F343" s="15" t="s">
        <v>247</v>
      </c>
      <c r="G343" s="45"/>
      <c r="H343" s="45"/>
    </row>
    <row r="344" spans="2:8" s="41" customFormat="1" ht="15.75" hidden="1">
      <c r="B344" s="42"/>
      <c r="C344" s="53"/>
      <c r="D344" s="43"/>
      <c r="E344" s="43">
        <v>8110</v>
      </c>
      <c r="F344" s="15" t="s">
        <v>248</v>
      </c>
      <c r="G344" s="45"/>
      <c r="H344" s="45"/>
    </row>
    <row r="345" spans="2:8" s="41" customFormat="1" ht="48.75" customHeight="1" hidden="1">
      <c r="B345" s="42"/>
      <c r="C345" s="53"/>
      <c r="D345" s="43"/>
      <c r="E345" s="43" t="s">
        <v>156</v>
      </c>
      <c r="F345" s="15" t="s">
        <v>157</v>
      </c>
      <c r="G345" s="45"/>
      <c r="H345" s="45"/>
    </row>
    <row r="346" spans="2:8" s="41" customFormat="1" ht="18" customHeight="1" hidden="1">
      <c r="B346" s="42"/>
      <c r="C346" s="53"/>
      <c r="D346" s="43"/>
      <c r="E346" s="43">
        <v>4410</v>
      </c>
      <c r="F346" s="15" t="s">
        <v>289</v>
      </c>
      <c r="G346" s="45"/>
      <c r="H346" s="45"/>
    </row>
    <row r="347" spans="2:8" s="36" customFormat="1" ht="15.75" hidden="1">
      <c r="B347" s="37"/>
      <c r="C347" s="60" t="s">
        <v>158</v>
      </c>
      <c r="D347" s="60"/>
      <c r="E347" s="60"/>
      <c r="F347" s="19" t="s">
        <v>24</v>
      </c>
      <c r="G347" s="61">
        <f>G348</f>
        <v>0</v>
      </c>
      <c r="H347" s="61">
        <f>H348</f>
        <v>0</v>
      </c>
    </row>
    <row r="348" spans="2:8" s="41" customFormat="1" ht="15.75" hidden="1">
      <c r="B348" s="42"/>
      <c r="C348" s="53"/>
      <c r="D348" s="43" t="s">
        <v>159</v>
      </c>
      <c r="E348" s="43"/>
      <c r="F348" s="15" t="s">
        <v>160</v>
      </c>
      <c r="G348" s="45">
        <f>G349</f>
        <v>0</v>
      </c>
      <c r="H348" s="45">
        <f>H349</f>
        <v>0</v>
      </c>
    </row>
    <row r="349" spans="2:8" s="41" customFormat="1" ht="15.75" hidden="1">
      <c r="B349" s="42"/>
      <c r="C349" s="53"/>
      <c r="D349" s="43"/>
      <c r="E349" s="43" t="s">
        <v>143</v>
      </c>
      <c r="F349" s="15" t="s">
        <v>259</v>
      </c>
      <c r="G349" s="45"/>
      <c r="H349" s="45"/>
    </row>
    <row r="350" spans="2:8" s="36" customFormat="1" ht="15.75" hidden="1">
      <c r="B350" s="37"/>
      <c r="C350" s="60" t="s">
        <v>161</v>
      </c>
      <c r="D350" s="60"/>
      <c r="E350" s="60"/>
      <c r="F350" s="19" t="s">
        <v>23</v>
      </c>
      <c r="G350" s="61">
        <f>G351+G357+G358+G361+G362+G363+G364+G365</f>
        <v>0</v>
      </c>
      <c r="H350" s="61">
        <f>H351+H357+H358+H361+H362+H363+H364+H365</f>
        <v>0</v>
      </c>
    </row>
    <row r="351" spans="2:8" s="41" customFormat="1" ht="16.5" customHeight="1" hidden="1">
      <c r="B351" s="42"/>
      <c r="C351" s="53"/>
      <c r="D351" s="43">
        <v>80101</v>
      </c>
      <c r="E351" s="43"/>
      <c r="F351" s="15" t="s">
        <v>298</v>
      </c>
      <c r="G351" s="45">
        <f>G352+G354</f>
        <v>0</v>
      </c>
      <c r="H351" s="45">
        <f>H353</f>
        <v>0</v>
      </c>
    </row>
    <row r="352" spans="2:8" s="41" customFormat="1" ht="15.75" hidden="1">
      <c r="B352" s="42"/>
      <c r="C352" s="53"/>
      <c r="D352" s="43"/>
      <c r="E352" s="43">
        <v>6050</v>
      </c>
      <c r="F352" s="15" t="s">
        <v>266</v>
      </c>
      <c r="G352" s="45"/>
      <c r="H352" s="45"/>
    </row>
    <row r="353" spans="2:8" s="41" customFormat="1" ht="15.75" hidden="1">
      <c r="B353" s="42"/>
      <c r="C353" s="53"/>
      <c r="D353" s="43"/>
      <c r="E353" s="43">
        <v>4300</v>
      </c>
      <c r="F353" s="15" t="s">
        <v>31</v>
      </c>
      <c r="G353" s="45"/>
      <c r="H353" s="45"/>
    </row>
    <row r="354" spans="2:8" s="41" customFormat="1" ht="15.75" hidden="1">
      <c r="B354" s="42"/>
      <c r="C354" s="53"/>
      <c r="D354" s="43"/>
      <c r="E354" s="43">
        <v>6050</v>
      </c>
      <c r="F354" s="15" t="s">
        <v>267</v>
      </c>
      <c r="G354" s="45"/>
      <c r="H354" s="45"/>
    </row>
    <row r="355" spans="2:8" s="41" customFormat="1" ht="31.5" hidden="1">
      <c r="B355" s="42"/>
      <c r="C355" s="53"/>
      <c r="D355" s="43"/>
      <c r="E355" s="43">
        <v>6050</v>
      </c>
      <c r="F355" s="15" t="s">
        <v>249</v>
      </c>
      <c r="G355" s="45"/>
      <c r="H355" s="45"/>
    </row>
    <row r="356" spans="2:8" s="41" customFormat="1" ht="31.5" hidden="1">
      <c r="B356" s="42"/>
      <c r="C356" s="53"/>
      <c r="D356" s="43"/>
      <c r="E356" s="43">
        <v>6050</v>
      </c>
      <c r="F356" s="15" t="s">
        <v>250</v>
      </c>
      <c r="G356" s="45"/>
      <c r="H356" s="45"/>
    </row>
    <row r="357" spans="2:8" s="41" customFormat="1" ht="15.75" hidden="1">
      <c r="B357" s="42"/>
      <c r="C357" s="53"/>
      <c r="D357" s="43" t="s">
        <v>164</v>
      </c>
      <c r="E357" s="43"/>
      <c r="F357" s="15" t="s">
        <v>165</v>
      </c>
      <c r="G357" s="45"/>
      <c r="H357" s="45"/>
    </row>
    <row r="358" spans="2:8" s="41" customFormat="1" ht="15.75" hidden="1">
      <c r="B358" s="42"/>
      <c r="C358" s="53"/>
      <c r="D358" s="43" t="s">
        <v>166</v>
      </c>
      <c r="E358" s="43"/>
      <c r="F358" s="15" t="s">
        <v>167</v>
      </c>
      <c r="G358" s="45">
        <f>G359</f>
        <v>0</v>
      </c>
      <c r="H358" s="45">
        <f>H359+H360</f>
        <v>0</v>
      </c>
    </row>
    <row r="359" spans="2:8" s="41" customFormat="1" ht="15.75" hidden="1">
      <c r="B359" s="42"/>
      <c r="C359" s="53"/>
      <c r="D359" s="43"/>
      <c r="E359" s="43">
        <v>4300</v>
      </c>
      <c r="F359" s="15" t="s">
        <v>35</v>
      </c>
      <c r="G359" s="45"/>
      <c r="H359" s="45"/>
    </row>
    <row r="360" spans="2:8" s="41" customFormat="1" ht="15.75" hidden="1">
      <c r="B360" s="42"/>
      <c r="C360" s="53"/>
      <c r="D360" s="43"/>
      <c r="E360" s="43">
        <v>4330</v>
      </c>
      <c r="F360" s="15" t="s">
        <v>325</v>
      </c>
      <c r="G360" s="45"/>
      <c r="H360" s="45"/>
    </row>
    <row r="361" spans="2:8" s="41" customFormat="1" ht="15.75" hidden="1">
      <c r="B361" s="42"/>
      <c r="C361" s="53"/>
      <c r="D361" s="43" t="s">
        <v>169</v>
      </c>
      <c r="E361" s="43"/>
      <c r="F361" s="15" t="s">
        <v>170</v>
      </c>
      <c r="G361" s="45"/>
      <c r="H361" s="45"/>
    </row>
    <row r="362" spans="2:8" s="41" customFormat="1" ht="15.75" hidden="1">
      <c r="B362" s="42"/>
      <c r="C362" s="53"/>
      <c r="D362" s="43" t="s">
        <v>171</v>
      </c>
      <c r="E362" s="43"/>
      <c r="F362" s="15" t="s">
        <v>172</v>
      </c>
      <c r="G362" s="45"/>
      <c r="H362" s="45"/>
    </row>
    <row r="363" spans="2:8" s="41" customFormat="1" ht="15.75" hidden="1">
      <c r="B363" s="42"/>
      <c r="C363" s="53"/>
      <c r="D363" s="43" t="s">
        <v>173</v>
      </c>
      <c r="E363" s="43"/>
      <c r="F363" s="15" t="s">
        <v>174</v>
      </c>
      <c r="G363" s="45"/>
      <c r="H363" s="45"/>
    </row>
    <row r="364" spans="2:8" s="41" customFormat="1" ht="15.75" hidden="1">
      <c r="B364" s="42"/>
      <c r="C364" s="53"/>
      <c r="D364" s="43" t="s">
        <v>175</v>
      </c>
      <c r="E364" s="43"/>
      <c r="F364" s="15" t="s">
        <v>176</v>
      </c>
      <c r="G364" s="45"/>
      <c r="H364" s="45"/>
    </row>
    <row r="365" spans="2:8" s="41" customFormat="1" ht="15.75" hidden="1">
      <c r="B365" s="42"/>
      <c r="C365" s="53"/>
      <c r="D365" s="43" t="s">
        <v>177</v>
      </c>
      <c r="E365" s="43"/>
      <c r="F365" s="15" t="s">
        <v>11</v>
      </c>
      <c r="G365" s="45">
        <f>G366</f>
        <v>0</v>
      </c>
      <c r="H365" s="45">
        <f>H366</f>
        <v>0</v>
      </c>
    </row>
    <row r="366" spans="2:8" s="41" customFormat="1" ht="47.25" hidden="1">
      <c r="B366" s="42"/>
      <c r="C366" s="53"/>
      <c r="D366" s="43"/>
      <c r="E366" s="43">
        <v>2910</v>
      </c>
      <c r="F366" s="56" t="s">
        <v>145</v>
      </c>
      <c r="G366" s="45"/>
      <c r="H366" s="45"/>
    </row>
    <row r="367" spans="2:8" s="36" customFormat="1" ht="15" customHeight="1" hidden="1">
      <c r="B367" s="37"/>
      <c r="C367" s="60" t="s">
        <v>178</v>
      </c>
      <c r="D367" s="60"/>
      <c r="E367" s="60"/>
      <c r="F367" s="19" t="s">
        <v>179</v>
      </c>
      <c r="G367" s="61">
        <f>G368+G370+G373+G383</f>
        <v>0</v>
      </c>
      <c r="H367" s="61">
        <f>H368+H370+H373+H383+H372</f>
        <v>0</v>
      </c>
    </row>
    <row r="368" spans="2:8" s="41" customFormat="1" ht="15" customHeight="1" hidden="1">
      <c r="B368" s="42"/>
      <c r="C368" s="53"/>
      <c r="D368" s="43" t="s">
        <v>180</v>
      </c>
      <c r="E368" s="43"/>
      <c r="F368" s="15" t="s">
        <v>181</v>
      </c>
      <c r="G368" s="45">
        <f>G369</f>
        <v>0</v>
      </c>
      <c r="H368" s="45">
        <f>H369</f>
        <v>0</v>
      </c>
    </row>
    <row r="369" spans="2:8" s="41" customFormat="1" ht="15" customHeight="1" hidden="1">
      <c r="B369" s="42"/>
      <c r="C369" s="53"/>
      <c r="D369" s="43"/>
      <c r="E369" s="43" t="s">
        <v>34</v>
      </c>
      <c r="F369" s="15" t="s">
        <v>35</v>
      </c>
      <c r="G369" s="45"/>
      <c r="H369" s="45"/>
    </row>
    <row r="370" spans="2:8" s="41" customFormat="1" ht="15" customHeight="1" hidden="1">
      <c r="B370" s="42"/>
      <c r="C370" s="53"/>
      <c r="D370" s="43" t="s">
        <v>182</v>
      </c>
      <c r="E370" s="43"/>
      <c r="F370" s="15" t="s">
        <v>183</v>
      </c>
      <c r="G370" s="45">
        <f>G371</f>
        <v>0</v>
      </c>
      <c r="H370" s="45">
        <f>H371</f>
        <v>0</v>
      </c>
    </row>
    <row r="371" spans="2:8" s="41" customFormat="1" ht="15" customHeight="1" hidden="1">
      <c r="B371" s="42"/>
      <c r="C371" s="53"/>
      <c r="D371" s="43"/>
      <c r="E371" s="43" t="s">
        <v>34</v>
      </c>
      <c r="F371" s="15" t="s">
        <v>35</v>
      </c>
      <c r="G371" s="45"/>
      <c r="H371" s="45"/>
    </row>
    <row r="372" spans="2:8" s="41" customFormat="1" ht="15" customHeight="1" hidden="1">
      <c r="B372" s="42"/>
      <c r="C372" s="53"/>
      <c r="D372" s="43">
        <v>85154</v>
      </c>
      <c r="E372" s="43"/>
      <c r="F372" s="15" t="s">
        <v>184</v>
      </c>
      <c r="G372" s="45"/>
      <c r="H372" s="45"/>
    </row>
    <row r="373" spans="2:8" s="41" customFormat="1" ht="15" customHeight="1" hidden="1">
      <c r="B373" s="42"/>
      <c r="C373" s="53"/>
      <c r="D373" s="43" t="s">
        <v>185</v>
      </c>
      <c r="E373" s="43"/>
      <c r="F373" s="15" t="s">
        <v>186</v>
      </c>
      <c r="G373" s="45">
        <f>SUM($G374:$G382)</f>
        <v>0</v>
      </c>
      <c r="H373" s="45">
        <f>SUM($H374:$H382)</f>
        <v>0</v>
      </c>
    </row>
    <row r="374" spans="2:8" s="41" customFormat="1" ht="15" customHeight="1" hidden="1">
      <c r="B374" s="42"/>
      <c r="C374" s="53"/>
      <c r="D374" s="43"/>
      <c r="E374" s="43" t="s">
        <v>187</v>
      </c>
      <c r="F374" s="15" t="s">
        <v>136</v>
      </c>
      <c r="G374" s="45"/>
      <c r="H374" s="45"/>
    </row>
    <row r="375" spans="2:8" s="41" customFormat="1" ht="15" customHeight="1" hidden="1">
      <c r="B375" s="42"/>
      <c r="C375" s="53"/>
      <c r="D375" s="43"/>
      <c r="E375" s="43" t="s">
        <v>44</v>
      </c>
      <c r="F375" s="15" t="s">
        <v>45</v>
      </c>
      <c r="G375" s="45"/>
      <c r="H375" s="45"/>
    </row>
    <row r="376" spans="2:8" s="41" customFormat="1" ht="15" customHeight="1" hidden="1">
      <c r="B376" s="42"/>
      <c r="C376" s="53"/>
      <c r="D376" s="43"/>
      <c r="E376" s="43" t="s">
        <v>46</v>
      </c>
      <c r="F376" s="15" t="s">
        <v>47</v>
      </c>
      <c r="G376" s="45"/>
      <c r="H376" s="45"/>
    </row>
    <row r="377" spans="2:8" s="41" customFormat="1" ht="15" customHeight="1" hidden="1">
      <c r="B377" s="42"/>
      <c r="C377" s="53"/>
      <c r="D377" s="43"/>
      <c r="E377" s="43" t="s">
        <v>48</v>
      </c>
      <c r="F377" s="15" t="s">
        <v>49</v>
      </c>
      <c r="G377" s="45"/>
      <c r="H377" s="45"/>
    </row>
    <row r="378" spans="2:8" s="41" customFormat="1" ht="15" customHeight="1" hidden="1">
      <c r="B378" s="42"/>
      <c r="C378" s="53"/>
      <c r="D378" s="43"/>
      <c r="E378" s="43" t="s">
        <v>30</v>
      </c>
      <c r="F378" s="15" t="s">
        <v>31</v>
      </c>
      <c r="G378" s="45"/>
      <c r="H378" s="45"/>
    </row>
    <row r="379" spans="2:8" s="41" customFormat="1" ht="15" customHeight="1" hidden="1">
      <c r="B379" s="42"/>
      <c r="C379" s="53"/>
      <c r="D379" s="43"/>
      <c r="E379" s="43" t="s">
        <v>34</v>
      </c>
      <c r="F379" s="15" t="s">
        <v>35</v>
      </c>
      <c r="G379" s="45"/>
      <c r="H379" s="45"/>
    </row>
    <row r="380" spans="2:8" s="41" customFormat="1" ht="15" customHeight="1" hidden="1">
      <c r="B380" s="42"/>
      <c r="C380" s="53"/>
      <c r="D380" s="43"/>
      <c r="E380" s="43" t="s">
        <v>58</v>
      </c>
      <c r="F380" s="15" t="s">
        <v>59</v>
      </c>
      <c r="G380" s="45"/>
      <c r="H380" s="45"/>
    </row>
    <row r="381" spans="2:8" s="41" customFormat="1" ht="15" customHeight="1" hidden="1">
      <c r="B381" s="42"/>
      <c r="C381" s="53"/>
      <c r="D381" s="43"/>
      <c r="E381" s="43" t="s">
        <v>60</v>
      </c>
      <c r="F381" s="15" t="s">
        <v>61</v>
      </c>
      <c r="G381" s="45"/>
      <c r="H381" s="45"/>
    </row>
    <row r="382" spans="2:8" s="41" customFormat="1" ht="15" customHeight="1" hidden="1">
      <c r="B382" s="42"/>
      <c r="C382" s="53"/>
      <c r="D382" s="43"/>
      <c r="E382" s="43" t="s">
        <v>68</v>
      </c>
      <c r="F382" s="15" t="s">
        <v>69</v>
      </c>
      <c r="G382" s="45"/>
      <c r="H382" s="45"/>
    </row>
    <row r="383" spans="2:8" s="41" customFormat="1" ht="15" customHeight="1" hidden="1">
      <c r="B383" s="42"/>
      <c r="C383" s="53"/>
      <c r="D383" s="43" t="s">
        <v>188</v>
      </c>
      <c r="E383" s="43"/>
      <c r="F383" s="15" t="s">
        <v>11</v>
      </c>
      <c r="G383" s="45">
        <f>G384</f>
        <v>0</v>
      </c>
      <c r="H383" s="45">
        <f>H384</f>
        <v>0</v>
      </c>
    </row>
    <row r="384" spans="2:8" s="41" customFormat="1" ht="15" customHeight="1" hidden="1">
      <c r="B384" s="42"/>
      <c r="C384" s="53"/>
      <c r="D384" s="43"/>
      <c r="E384" s="43" t="s">
        <v>34</v>
      </c>
      <c r="F384" s="15" t="s">
        <v>35</v>
      </c>
      <c r="G384" s="45"/>
      <c r="H384" s="45"/>
    </row>
    <row r="385" spans="2:8" s="76" customFormat="1" ht="15.75" hidden="1">
      <c r="B385" s="77"/>
      <c r="C385" s="78" t="s">
        <v>189</v>
      </c>
      <c r="D385" s="78"/>
      <c r="E385" s="78"/>
      <c r="F385" s="25" t="s">
        <v>18</v>
      </c>
      <c r="G385" s="79">
        <f>G386+G389+G391+G393+G396+G398+G400+G401</f>
        <v>0</v>
      </c>
      <c r="H385" s="79">
        <f>H386+H389+H391+H393+H396+H398+H400+H401</f>
        <v>0</v>
      </c>
    </row>
    <row r="386" spans="2:8" s="41" customFormat="1" ht="47.25" hidden="1">
      <c r="B386" s="42"/>
      <c r="C386" s="53"/>
      <c r="D386" s="43" t="s">
        <v>190</v>
      </c>
      <c r="E386" s="43"/>
      <c r="F386" s="15" t="s">
        <v>191</v>
      </c>
      <c r="G386" s="45">
        <f>G387</f>
        <v>0</v>
      </c>
      <c r="H386" s="45">
        <f>H387+H388</f>
        <v>0</v>
      </c>
    </row>
    <row r="387" spans="2:8" s="41" customFormat="1" ht="63" hidden="1">
      <c r="B387" s="42"/>
      <c r="C387" s="53"/>
      <c r="D387" s="43"/>
      <c r="E387" s="43">
        <v>2910</v>
      </c>
      <c r="F387" s="15" t="s">
        <v>192</v>
      </c>
      <c r="G387" s="45"/>
      <c r="H387" s="45"/>
    </row>
    <row r="388" spans="2:8" s="41" customFormat="1" ht="15.75" hidden="1">
      <c r="B388" s="42"/>
      <c r="C388" s="53"/>
      <c r="D388" s="43"/>
      <c r="E388" s="43">
        <v>4580</v>
      </c>
      <c r="F388" s="15" t="s">
        <v>193</v>
      </c>
      <c r="G388" s="45"/>
      <c r="H388" s="45"/>
    </row>
    <row r="389" spans="2:8" s="41" customFormat="1" ht="63" hidden="1">
      <c r="B389" s="42"/>
      <c r="C389" s="53"/>
      <c r="D389" s="43" t="s">
        <v>194</v>
      </c>
      <c r="E389" s="43"/>
      <c r="F389" s="15" t="s">
        <v>195</v>
      </c>
      <c r="G389" s="45">
        <f>G390</f>
        <v>0</v>
      </c>
      <c r="H389" s="45">
        <f>H390</f>
        <v>0</v>
      </c>
    </row>
    <row r="390" spans="2:8" s="41" customFormat="1" ht="63" hidden="1">
      <c r="B390" s="42"/>
      <c r="C390" s="53"/>
      <c r="D390" s="43"/>
      <c r="E390" s="43">
        <v>2910</v>
      </c>
      <c r="F390" s="15" t="s">
        <v>192</v>
      </c>
      <c r="G390" s="45"/>
      <c r="H390" s="45"/>
    </row>
    <row r="391" spans="2:8" s="41" customFormat="1" ht="31.5" hidden="1">
      <c r="B391" s="42"/>
      <c r="C391" s="53"/>
      <c r="D391" s="43" t="s">
        <v>196</v>
      </c>
      <c r="E391" s="43"/>
      <c r="F391" s="15" t="s">
        <v>19</v>
      </c>
      <c r="G391" s="45">
        <f>G392</f>
        <v>0</v>
      </c>
      <c r="H391" s="45">
        <f>H392</f>
        <v>0</v>
      </c>
    </row>
    <row r="392" spans="2:8" s="41" customFormat="1" ht="63" hidden="1">
      <c r="B392" s="42"/>
      <c r="C392" s="53"/>
      <c r="D392" s="43"/>
      <c r="E392" s="43">
        <v>2910</v>
      </c>
      <c r="F392" s="15" t="s">
        <v>192</v>
      </c>
      <c r="G392" s="45"/>
      <c r="H392" s="45"/>
    </row>
    <row r="393" spans="2:8" s="41" customFormat="1" ht="15.75" hidden="1">
      <c r="B393" s="42"/>
      <c r="C393" s="53"/>
      <c r="D393" s="43" t="s">
        <v>197</v>
      </c>
      <c r="E393" s="43"/>
      <c r="F393" s="15" t="s">
        <v>198</v>
      </c>
      <c r="G393" s="45">
        <f>G394</f>
        <v>0</v>
      </c>
      <c r="H393" s="45">
        <f>H394+H395</f>
        <v>0</v>
      </c>
    </row>
    <row r="394" spans="2:8" s="41" customFormat="1" ht="15.75" hidden="1">
      <c r="B394" s="42"/>
      <c r="C394" s="53"/>
      <c r="D394" s="43"/>
      <c r="E394" s="43" t="s">
        <v>199</v>
      </c>
      <c r="F394" s="15" t="s">
        <v>285</v>
      </c>
      <c r="G394" s="45"/>
      <c r="H394" s="45"/>
    </row>
    <row r="395" spans="2:8" s="41" customFormat="1" ht="15.75" hidden="1">
      <c r="B395" s="42"/>
      <c r="C395" s="53"/>
      <c r="D395" s="43"/>
      <c r="E395" s="43">
        <v>4210</v>
      </c>
      <c r="F395" s="15" t="s">
        <v>256</v>
      </c>
      <c r="G395" s="45"/>
      <c r="H395" s="45"/>
    </row>
    <row r="396" spans="2:8" s="41" customFormat="1" ht="15.75" hidden="1">
      <c r="B396" s="42"/>
      <c r="C396" s="53"/>
      <c r="D396" s="43" t="s">
        <v>201</v>
      </c>
      <c r="E396" s="43"/>
      <c r="F396" s="15" t="s">
        <v>202</v>
      </c>
      <c r="G396" s="45">
        <f>G397</f>
        <v>0</v>
      </c>
      <c r="H396" s="45">
        <f>H397</f>
        <v>0</v>
      </c>
    </row>
    <row r="397" spans="2:8" s="41" customFormat="1" ht="63" hidden="1">
      <c r="B397" s="42"/>
      <c r="C397" s="53"/>
      <c r="D397" s="43"/>
      <c r="E397" s="43">
        <v>2910</v>
      </c>
      <c r="F397" s="15" t="s">
        <v>192</v>
      </c>
      <c r="G397" s="45"/>
      <c r="H397" s="45"/>
    </row>
    <row r="398" spans="2:8" s="41" customFormat="1" ht="15.75" hidden="1">
      <c r="B398" s="42"/>
      <c r="C398" s="53"/>
      <c r="D398" s="43" t="s">
        <v>203</v>
      </c>
      <c r="E398" s="43"/>
      <c r="F398" s="15" t="s">
        <v>22</v>
      </c>
      <c r="G398" s="45">
        <f>G399</f>
        <v>0</v>
      </c>
      <c r="H398" s="45">
        <f>H399</f>
        <v>0</v>
      </c>
    </row>
    <row r="399" spans="2:8" s="41" customFormat="1" ht="15.75" hidden="1">
      <c r="B399" s="42"/>
      <c r="C399" s="53"/>
      <c r="D399" s="43"/>
      <c r="E399" s="43">
        <v>4210</v>
      </c>
      <c r="F399" s="15" t="s">
        <v>31</v>
      </c>
      <c r="G399" s="45"/>
      <c r="H399" s="45"/>
    </row>
    <row r="400" spans="2:8" s="41" customFormat="1" ht="15.75" hidden="1">
      <c r="B400" s="42"/>
      <c r="C400" s="53"/>
      <c r="D400" s="43" t="s">
        <v>204</v>
      </c>
      <c r="E400" s="43"/>
      <c r="F400" s="15" t="s">
        <v>205</v>
      </c>
      <c r="G400" s="45"/>
      <c r="H400" s="45"/>
    </row>
    <row r="401" spans="2:8" s="41" customFormat="1" ht="15.75" hidden="1">
      <c r="B401" s="42"/>
      <c r="C401" s="53"/>
      <c r="D401" s="43" t="s">
        <v>206</v>
      </c>
      <c r="E401" s="43"/>
      <c r="F401" s="15" t="s">
        <v>11</v>
      </c>
      <c r="G401" s="45">
        <f>G402+G403+G404</f>
        <v>0</v>
      </c>
      <c r="H401" s="45">
        <f>H402+H403+H404</f>
        <v>0</v>
      </c>
    </row>
    <row r="402" spans="2:9" s="41" customFormat="1" ht="63" hidden="1">
      <c r="B402" s="42"/>
      <c r="C402" s="53"/>
      <c r="D402" s="43"/>
      <c r="E402" s="43">
        <v>2910</v>
      </c>
      <c r="F402" s="15" t="s">
        <v>192</v>
      </c>
      <c r="G402" s="45"/>
      <c r="H402" s="45"/>
      <c r="I402" s="41" t="s">
        <v>103</v>
      </c>
    </row>
    <row r="403" spans="2:8" s="41" customFormat="1" ht="15.75" hidden="1">
      <c r="B403" s="42"/>
      <c r="C403" s="53"/>
      <c r="D403" s="43"/>
      <c r="E403" s="43">
        <v>3110</v>
      </c>
      <c r="F403" s="15" t="s">
        <v>200</v>
      </c>
      <c r="G403" s="45"/>
      <c r="H403" s="45"/>
    </row>
    <row r="404" spans="2:8" s="41" customFormat="1" ht="15.75" hidden="1">
      <c r="B404" s="42"/>
      <c r="C404" s="53"/>
      <c r="D404" s="43"/>
      <c r="E404" s="43" t="s">
        <v>34</v>
      </c>
      <c r="F404" s="15" t="s">
        <v>35</v>
      </c>
      <c r="G404" s="45"/>
      <c r="H404" s="45"/>
    </row>
    <row r="405" spans="2:8" s="41" customFormat="1" ht="15.75" hidden="1">
      <c r="B405" s="42"/>
      <c r="C405" s="70" t="s">
        <v>207</v>
      </c>
      <c r="D405" s="70"/>
      <c r="E405" s="70"/>
      <c r="F405" s="71" t="s">
        <v>208</v>
      </c>
      <c r="G405" s="72">
        <f>G406+G407</f>
        <v>0</v>
      </c>
      <c r="H405" s="72">
        <f>H406+H407</f>
        <v>0</v>
      </c>
    </row>
    <row r="406" spans="2:8" s="41" customFormat="1" ht="15.75" hidden="1">
      <c r="B406" s="42"/>
      <c r="C406" s="53"/>
      <c r="D406" s="43" t="s">
        <v>209</v>
      </c>
      <c r="E406" s="43"/>
      <c r="F406" s="15" t="s">
        <v>210</v>
      </c>
      <c r="G406" s="45"/>
      <c r="H406" s="45"/>
    </row>
    <row r="407" spans="2:8" s="41" customFormat="1" ht="0.75" customHeight="1" hidden="1">
      <c r="B407" s="42"/>
      <c r="C407" s="53"/>
      <c r="D407" s="43" t="s">
        <v>211</v>
      </c>
      <c r="E407" s="43"/>
      <c r="F407" s="15" t="s">
        <v>11</v>
      </c>
      <c r="G407" s="45"/>
      <c r="H407" s="45"/>
    </row>
    <row r="408" spans="2:8" s="36" customFormat="1" ht="15.75" hidden="1">
      <c r="B408" s="37"/>
      <c r="C408" s="60" t="s">
        <v>212</v>
      </c>
      <c r="D408" s="60"/>
      <c r="E408" s="60"/>
      <c r="F408" s="19" t="s">
        <v>213</v>
      </c>
      <c r="G408" s="61">
        <f>G425+G411+G416+G420</f>
        <v>0</v>
      </c>
      <c r="H408" s="61">
        <f>H425+H411+H416+H420</f>
        <v>0</v>
      </c>
    </row>
    <row r="409" spans="2:8" s="41" customFormat="1" ht="15.75" customHeight="1" hidden="1">
      <c r="B409" s="42"/>
      <c r="C409" s="53"/>
      <c r="D409" s="43" t="s">
        <v>214</v>
      </c>
      <c r="E409" s="43"/>
      <c r="F409" s="15" t="s">
        <v>215</v>
      </c>
      <c r="G409" s="45">
        <f>G410</f>
        <v>0</v>
      </c>
      <c r="H409" s="45">
        <f>H410</f>
        <v>0</v>
      </c>
    </row>
    <row r="410" spans="2:8" s="41" customFormat="1" ht="15.75" hidden="1">
      <c r="B410" s="42"/>
      <c r="C410" s="53"/>
      <c r="D410" s="53"/>
      <c r="E410" s="43">
        <v>4270</v>
      </c>
      <c r="F410" s="15" t="s">
        <v>33</v>
      </c>
      <c r="G410" s="45"/>
      <c r="H410" s="45"/>
    </row>
    <row r="411" spans="2:8" s="41" customFormat="1" ht="15.75" hidden="1">
      <c r="B411" s="42"/>
      <c r="C411" s="53"/>
      <c r="D411" s="43">
        <v>90002</v>
      </c>
      <c r="E411" s="43"/>
      <c r="F411" s="15" t="s">
        <v>261</v>
      </c>
      <c r="G411" s="45">
        <f>G414+G413+G412+G415</f>
        <v>0</v>
      </c>
      <c r="H411" s="45">
        <f>H415+H413+I418+H412</f>
        <v>0</v>
      </c>
    </row>
    <row r="412" spans="2:8" s="41" customFormat="1" ht="15.75" hidden="1">
      <c r="B412" s="42"/>
      <c r="C412" s="53"/>
      <c r="D412" s="53"/>
      <c r="E412" s="43">
        <v>4210</v>
      </c>
      <c r="F412" s="15" t="s">
        <v>31</v>
      </c>
      <c r="G412" s="45"/>
      <c r="H412" s="45"/>
    </row>
    <row r="413" spans="2:8" s="41" customFormat="1" ht="15.75" hidden="1">
      <c r="B413" s="42"/>
      <c r="C413" s="53"/>
      <c r="D413" s="53"/>
      <c r="E413" s="43">
        <v>4300</v>
      </c>
      <c r="F413" s="15" t="s">
        <v>309</v>
      </c>
      <c r="G413" s="45"/>
      <c r="H413" s="45"/>
    </row>
    <row r="414" spans="2:8" s="41" customFormat="1" ht="15.75" hidden="1">
      <c r="B414" s="42"/>
      <c r="C414" s="53"/>
      <c r="D414" s="53"/>
      <c r="E414" s="43">
        <v>4110</v>
      </c>
      <c r="F414" s="15" t="s">
        <v>45</v>
      </c>
      <c r="G414" s="45"/>
      <c r="H414" s="45"/>
    </row>
    <row r="415" spans="2:8" s="41" customFormat="1" ht="16.5" customHeight="1" hidden="1">
      <c r="B415" s="42"/>
      <c r="C415" s="53"/>
      <c r="D415" s="53"/>
      <c r="E415" s="43">
        <v>4120</v>
      </c>
      <c r="F415" s="15" t="s">
        <v>47</v>
      </c>
      <c r="G415" s="45"/>
      <c r="H415" s="45"/>
    </row>
    <row r="416" spans="2:8" s="41" customFormat="1" ht="16.5" customHeight="1" hidden="1">
      <c r="B416" s="42"/>
      <c r="C416" s="53"/>
      <c r="D416" s="43">
        <v>90004</v>
      </c>
      <c r="E416" s="43"/>
      <c r="F416" s="15" t="s">
        <v>347</v>
      </c>
      <c r="G416" s="45">
        <f>G418+G417+G419</f>
        <v>0</v>
      </c>
      <c r="H416" s="45">
        <f>H419+H418+H417</f>
        <v>0</v>
      </c>
    </row>
    <row r="417" spans="2:8" s="41" customFormat="1" ht="15.75" hidden="1">
      <c r="B417" s="42"/>
      <c r="C417" s="53"/>
      <c r="D417" s="53"/>
      <c r="E417" s="43">
        <v>4210</v>
      </c>
      <c r="F417" s="15" t="s">
        <v>262</v>
      </c>
      <c r="G417" s="45"/>
      <c r="H417" s="45"/>
    </row>
    <row r="418" spans="2:8" s="41" customFormat="1" ht="15.75" hidden="1">
      <c r="B418" s="42"/>
      <c r="C418" s="53"/>
      <c r="D418" s="53"/>
      <c r="E418" s="43">
        <v>4170</v>
      </c>
      <c r="F418" s="15" t="s">
        <v>269</v>
      </c>
      <c r="G418" s="45"/>
      <c r="H418" s="45"/>
    </row>
    <row r="419" spans="2:8" s="41" customFormat="1" ht="15.75" hidden="1">
      <c r="B419" s="42"/>
      <c r="C419" s="53"/>
      <c r="D419" s="53"/>
      <c r="E419" s="43">
        <v>4270</v>
      </c>
      <c r="F419" s="15" t="s">
        <v>263</v>
      </c>
      <c r="G419" s="45"/>
      <c r="H419" s="45"/>
    </row>
    <row r="420" spans="2:8" s="41" customFormat="1" ht="15.75" hidden="1">
      <c r="B420" s="42"/>
      <c r="C420" s="53"/>
      <c r="D420" s="43">
        <v>90015</v>
      </c>
      <c r="E420" s="43"/>
      <c r="F420" s="15" t="s">
        <v>217</v>
      </c>
      <c r="G420" s="45">
        <f>G422+G423+G421+G424</f>
        <v>0</v>
      </c>
      <c r="H420" s="45">
        <f>H421+H424</f>
        <v>0</v>
      </c>
    </row>
    <row r="421" spans="2:8" s="41" customFormat="1" ht="15.75" hidden="1">
      <c r="B421" s="42"/>
      <c r="C421" s="53"/>
      <c r="D421" s="53"/>
      <c r="E421" s="43">
        <v>4270</v>
      </c>
      <c r="F421" s="15" t="s">
        <v>33</v>
      </c>
      <c r="G421" s="45"/>
      <c r="H421" s="45"/>
    </row>
    <row r="422" spans="2:8" s="41" customFormat="1" ht="15.75" hidden="1">
      <c r="B422" s="42"/>
      <c r="C422" s="53"/>
      <c r="D422" s="53"/>
      <c r="E422" s="43">
        <v>4300</v>
      </c>
      <c r="F422" s="15" t="s">
        <v>35</v>
      </c>
      <c r="G422" s="45"/>
      <c r="H422" s="45"/>
    </row>
    <row r="423" spans="2:8" s="41" customFormat="1" ht="15.75" hidden="1">
      <c r="B423" s="42"/>
      <c r="C423" s="53"/>
      <c r="D423" s="53"/>
      <c r="E423" s="43">
        <v>4430</v>
      </c>
      <c r="F423" s="15" t="s">
        <v>61</v>
      </c>
      <c r="G423" s="45"/>
      <c r="H423" s="45"/>
    </row>
    <row r="424" spans="2:8" s="41" customFormat="1" ht="15.75" hidden="1">
      <c r="B424" s="42"/>
      <c r="C424" s="53"/>
      <c r="D424" s="53"/>
      <c r="E424" s="43">
        <v>6050</v>
      </c>
      <c r="F424" s="15" t="s">
        <v>284</v>
      </c>
      <c r="G424" s="45"/>
      <c r="H424" s="45"/>
    </row>
    <row r="425" spans="2:8" s="41" customFormat="1" ht="15.75" hidden="1">
      <c r="B425" s="42"/>
      <c r="C425" s="53"/>
      <c r="D425" s="43" t="s">
        <v>218</v>
      </c>
      <c r="E425" s="43"/>
      <c r="F425" s="15" t="s">
        <v>219</v>
      </c>
      <c r="G425" s="45">
        <f>G426+G438+G432+G435+G430+G433+G431+G427+G440+G428+G437+G434</f>
        <v>0</v>
      </c>
      <c r="H425" s="45">
        <f>H427+H436+H447+H433+H429+H435+H438+H428+H442+H432+H431+H430+H437</f>
        <v>0</v>
      </c>
    </row>
    <row r="426" spans="2:8" s="41" customFormat="1" ht="15.75" hidden="1">
      <c r="B426" s="42"/>
      <c r="C426" s="53"/>
      <c r="D426" s="53"/>
      <c r="E426" s="43">
        <v>4210</v>
      </c>
      <c r="F426" s="15" t="s">
        <v>277</v>
      </c>
      <c r="G426" s="45"/>
      <c r="H426" s="45"/>
    </row>
    <row r="427" spans="2:8" s="41" customFormat="1" ht="16.5" customHeight="1" hidden="1">
      <c r="B427" s="42"/>
      <c r="C427" s="53"/>
      <c r="D427" s="53"/>
      <c r="E427" s="43">
        <v>4170</v>
      </c>
      <c r="F427" s="15" t="s">
        <v>269</v>
      </c>
      <c r="G427" s="45"/>
      <c r="H427" s="45"/>
    </row>
    <row r="428" spans="2:8" s="41" customFormat="1" ht="15.75" hidden="1">
      <c r="B428" s="42"/>
      <c r="C428" s="53"/>
      <c r="D428" s="53"/>
      <c r="E428" s="43">
        <v>4110</v>
      </c>
      <c r="F428" s="15" t="s">
        <v>318</v>
      </c>
      <c r="G428" s="45"/>
      <c r="H428" s="45"/>
    </row>
    <row r="429" spans="2:8" s="41" customFormat="1" ht="15.75" hidden="1">
      <c r="B429" s="42"/>
      <c r="C429" s="53"/>
      <c r="D429" s="53"/>
      <c r="E429" s="43">
        <v>4120</v>
      </c>
      <c r="F429" s="15" t="s">
        <v>47</v>
      </c>
      <c r="G429" s="45"/>
      <c r="H429" s="45"/>
    </row>
    <row r="430" spans="2:8" s="41" customFormat="1" ht="15.75" hidden="1">
      <c r="B430" s="42"/>
      <c r="C430" s="53"/>
      <c r="D430" s="53"/>
      <c r="E430" s="150">
        <v>4170</v>
      </c>
      <c r="F430" s="15" t="s">
        <v>49</v>
      </c>
      <c r="G430" s="45"/>
      <c r="H430" s="45"/>
    </row>
    <row r="431" spans="2:8" s="41" customFormat="1" ht="15.75" hidden="1">
      <c r="B431" s="42"/>
      <c r="C431" s="53"/>
      <c r="D431" s="53"/>
      <c r="E431" s="161">
        <v>4210</v>
      </c>
      <c r="F431" s="15" t="s">
        <v>314</v>
      </c>
      <c r="G431" s="45"/>
      <c r="H431" s="45"/>
    </row>
    <row r="432" spans="2:8" s="41" customFormat="1" ht="15.75" hidden="1">
      <c r="B432" s="42"/>
      <c r="C432" s="53"/>
      <c r="D432" s="53"/>
      <c r="E432" s="43">
        <v>4210</v>
      </c>
      <c r="F432" s="15" t="s">
        <v>31</v>
      </c>
      <c r="G432" s="45"/>
      <c r="H432" s="45"/>
    </row>
    <row r="433" spans="2:8" s="41" customFormat="1" ht="15.75" hidden="1">
      <c r="B433" s="42"/>
      <c r="C433" s="53"/>
      <c r="D433" s="53"/>
      <c r="E433" s="43">
        <v>4260</v>
      </c>
      <c r="F433" s="41" t="s">
        <v>51</v>
      </c>
      <c r="G433" s="45"/>
      <c r="H433" s="45"/>
    </row>
    <row r="434" spans="2:8" s="41" customFormat="1" ht="15.75" hidden="1">
      <c r="B434" s="42"/>
      <c r="C434" s="53"/>
      <c r="D434" s="53"/>
      <c r="E434" s="43">
        <v>4270</v>
      </c>
      <c r="F434" s="41" t="s">
        <v>33</v>
      </c>
      <c r="G434" s="45"/>
      <c r="H434" s="45"/>
    </row>
    <row r="435" spans="2:9" s="41" customFormat="1" ht="15.75" hidden="1">
      <c r="B435" s="42"/>
      <c r="C435" s="53"/>
      <c r="D435" s="53"/>
      <c r="E435" s="43">
        <v>4300</v>
      </c>
      <c r="F435" s="15" t="s">
        <v>35</v>
      </c>
      <c r="G435" s="45"/>
      <c r="H435" s="45"/>
      <c r="I435" s="41" t="s">
        <v>103</v>
      </c>
    </row>
    <row r="436" spans="2:8" s="41" customFormat="1" ht="15.75" hidden="1">
      <c r="B436" s="42"/>
      <c r="C436" s="53"/>
      <c r="D436" s="53"/>
      <c r="E436" s="43">
        <v>4300</v>
      </c>
      <c r="F436" s="15" t="s">
        <v>307</v>
      </c>
      <c r="G436" s="45"/>
      <c r="H436" s="45"/>
    </row>
    <row r="437" spans="2:8" s="41" customFormat="1" ht="15.75" hidden="1">
      <c r="B437" s="42"/>
      <c r="C437" s="53"/>
      <c r="D437" s="53"/>
      <c r="E437" s="43">
        <v>4270</v>
      </c>
      <c r="F437" s="15" t="s">
        <v>33</v>
      </c>
      <c r="G437" s="45"/>
      <c r="H437" s="45"/>
    </row>
    <row r="438" spans="2:8" s="41" customFormat="1" ht="15.75" hidden="1">
      <c r="B438" s="42"/>
      <c r="C438" s="53"/>
      <c r="D438" s="53"/>
      <c r="E438" s="43">
        <v>6050</v>
      </c>
      <c r="F438" s="15" t="s">
        <v>315</v>
      </c>
      <c r="G438" s="45"/>
      <c r="H438" s="45"/>
    </row>
    <row r="439" spans="2:8" s="41" customFormat="1" ht="15.75" hidden="1">
      <c r="B439" s="42"/>
      <c r="C439" s="53"/>
      <c r="D439" s="53"/>
      <c r="E439" s="43">
        <v>6050</v>
      </c>
      <c r="F439" s="15"/>
      <c r="G439" s="45"/>
      <c r="H439" s="45"/>
    </row>
    <row r="440" spans="2:8" s="41" customFormat="1" ht="15.75" hidden="1">
      <c r="B440" s="42"/>
      <c r="C440" s="53"/>
      <c r="D440" s="53"/>
      <c r="E440" s="43">
        <v>4300</v>
      </c>
      <c r="F440" s="15" t="s">
        <v>35</v>
      </c>
      <c r="G440" s="45"/>
      <c r="H440" s="45"/>
    </row>
    <row r="441" spans="2:8" s="41" customFormat="1" ht="12.75" customHeight="1" hidden="1">
      <c r="B441" s="42"/>
      <c r="C441" s="53"/>
      <c r="D441" s="53"/>
      <c r="E441" s="43" t="s">
        <v>60</v>
      </c>
      <c r="F441" s="15" t="s">
        <v>61</v>
      </c>
      <c r="G441" s="45"/>
      <c r="H441" s="45"/>
    </row>
    <row r="442" spans="2:8" s="41" customFormat="1" ht="18" customHeight="1" hidden="1">
      <c r="B442" s="42"/>
      <c r="C442" s="53"/>
      <c r="D442" s="53"/>
      <c r="E442" s="43">
        <v>6050</v>
      </c>
      <c r="F442" s="15" t="s">
        <v>315</v>
      </c>
      <c r="G442" s="45"/>
      <c r="H442" s="45"/>
    </row>
    <row r="443" spans="2:8" s="41" customFormat="1" ht="12.75" customHeight="1" hidden="1">
      <c r="B443" s="42"/>
      <c r="C443" s="53"/>
      <c r="D443" s="53"/>
      <c r="E443" s="43">
        <v>6060</v>
      </c>
      <c r="F443" s="15" t="s">
        <v>107</v>
      </c>
      <c r="G443" s="45"/>
      <c r="H443" s="45"/>
    </row>
    <row r="444" spans="2:8" s="41" customFormat="1" ht="12.75" customHeight="1" hidden="1">
      <c r="B444" s="42"/>
      <c r="C444" s="53"/>
      <c r="D444" s="53"/>
      <c r="E444" s="43">
        <v>6059</v>
      </c>
      <c r="F444" s="15" t="s">
        <v>222</v>
      </c>
      <c r="G444" s="45"/>
      <c r="H444" s="45"/>
    </row>
    <row r="445" spans="2:8" s="41" customFormat="1" ht="47.25" hidden="1">
      <c r="B445" s="42"/>
      <c r="C445" s="53"/>
      <c r="D445" s="53"/>
      <c r="E445" s="43">
        <v>6610</v>
      </c>
      <c r="F445" s="15" t="s">
        <v>223</v>
      </c>
      <c r="G445" s="45"/>
      <c r="H445" s="45"/>
    </row>
    <row r="446" spans="2:8" s="41" customFormat="1" ht="47.25" hidden="1">
      <c r="B446" s="42"/>
      <c r="C446" s="53"/>
      <c r="D446" s="53"/>
      <c r="E446" s="43">
        <v>6619</v>
      </c>
      <c r="F446" s="15" t="s">
        <v>223</v>
      </c>
      <c r="G446" s="45"/>
      <c r="H446" s="45"/>
    </row>
    <row r="447" spans="2:8" s="41" customFormat="1" ht="15.75" hidden="1">
      <c r="B447" s="42"/>
      <c r="C447" s="53"/>
      <c r="D447" s="53"/>
      <c r="E447" s="43">
        <v>6060</v>
      </c>
      <c r="F447" s="15" t="s">
        <v>107</v>
      </c>
      <c r="G447" s="45"/>
      <c r="H447" s="45"/>
    </row>
    <row r="448" spans="2:8" s="41" customFormat="1" ht="12.75" customHeight="1" hidden="1">
      <c r="B448" s="42"/>
      <c r="C448" s="53"/>
      <c r="D448" s="53"/>
      <c r="E448" s="43"/>
      <c r="F448" s="15"/>
      <c r="G448" s="45"/>
      <c r="H448" s="45"/>
    </row>
    <row r="449" spans="2:8" s="36" customFormat="1" ht="15.75" hidden="1">
      <c r="B449" s="37"/>
      <c r="C449" s="60" t="s">
        <v>224</v>
      </c>
      <c r="D449" s="60"/>
      <c r="E449" s="60"/>
      <c r="F449" s="19" t="s">
        <v>225</v>
      </c>
      <c r="G449" s="61">
        <f>G455+G481+G461+G450</f>
        <v>0</v>
      </c>
      <c r="H449" s="61">
        <f>H455+H481+H453+H461+H450</f>
        <v>0</v>
      </c>
    </row>
    <row r="450" spans="2:8" s="41" customFormat="1" ht="15.75" hidden="1">
      <c r="B450" s="42"/>
      <c r="C450" s="53"/>
      <c r="D450" s="43">
        <v>92108</v>
      </c>
      <c r="E450" s="43"/>
      <c r="F450" s="15" t="s">
        <v>326</v>
      </c>
      <c r="G450" s="45">
        <f>G451+G452</f>
        <v>0</v>
      </c>
      <c r="H450" s="45">
        <f>H451+H452</f>
        <v>0</v>
      </c>
    </row>
    <row r="451" spans="2:8" s="41" customFormat="1" ht="49.5" customHeight="1" hidden="1">
      <c r="B451" s="42"/>
      <c r="C451" s="53"/>
      <c r="D451" s="53"/>
      <c r="E451" s="43">
        <v>2820</v>
      </c>
      <c r="F451" s="15" t="s">
        <v>328</v>
      </c>
      <c r="G451" s="45"/>
      <c r="H451" s="45"/>
    </row>
    <row r="452" spans="2:8" s="41" customFormat="1" ht="47.25" customHeight="1" hidden="1">
      <c r="B452" s="42"/>
      <c r="C452" s="53"/>
      <c r="D452" s="53"/>
      <c r="E452" s="43">
        <v>2820</v>
      </c>
      <c r="F452" s="15" t="s">
        <v>331</v>
      </c>
      <c r="G452" s="45"/>
      <c r="H452" s="45"/>
    </row>
    <row r="453" spans="2:8" s="41" customFormat="1" ht="15.75" hidden="1">
      <c r="B453" s="42"/>
      <c r="C453" s="53"/>
      <c r="D453" s="43" t="s">
        <v>230</v>
      </c>
      <c r="E453" s="43"/>
      <c r="F453" s="15" t="s">
        <v>231</v>
      </c>
      <c r="G453" s="45">
        <f>G454</f>
        <v>0</v>
      </c>
      <c r="H453" s="45">
        <f>H454</f>
        <v>0</v>
      </c>
    </row>
    <row r="454" spans="2:8" s="41" customFormat="1" ht="47.25" hidden="1">
      <c r="B454" s="42"/>
      <c r="C454" s="53"/>
      <c r="D454" s="53"/>
      <c r="E454" s="43">
        <v>6220</v>
      </c>
      <c r="F454" s="15" t="s">
        <v>268</v>
      </c>
      <c r="G454" s="45"/>
      <c r="H454" s="45"/>
    </row>
    <row r="455" spans="2:8" s="41" customFormat="1" ht="15.75" hidden="1">
      <c r="B455" s="42"/>
      <c r="C455" s="53"/>
      <c r="D455" s="43" t="s">
        <v>232</v>
      </c>
      <c r="E455" s="43"/>
      <c r="F455" s="15" t="s">
        <v>233</v>
      </c>
      <c r="G455" s="45">
        <f>G459+G460+G456+G458</f>
        <v>0</v>
      </c>
      <c r="H455" s="45">
        <f>H459+H460+H456+H458+H457</f>
        <v>0</v>
      </c>
    </row>
    <row r="456" spans="2:8" s="41" customFormat="1" ht="15.75" hidden="1">
      <c r="B456" s="42"/>
      <c r="C456" s="53"/>
      <c r="D456" s="53"/>
      <c r="E456" s="43">
        <v>4110</v>
      </c>
      <c r="F456" s="15" t="s">
        <v>271</v>
      </c>
      <c r="G456" s="45"/>
      <c r="H456" s="45"/>
    </row>
    <row r="457" spans="2:8" s="41" customFormat="1" ht="15.75" hidden="1">
      <c r="B457" s="42"/>
      <c r="C457" s="53"/>
      <c r="D457" s="53"/>
      <c r="E457" s="43">
        <v>4170</v>
      </c>
      <c r="F457" s="15" t="s">
        <v>272</v>
      </c>
      <c r="G457" s="45"/>
      <c r="H457" s="45"/>
    </row>
    <row r="458" spans="2:8" s="41" customFormat="1" ht="15.75" hidden="1">
      <c r="B458" s="42"/>
      <c r="C458" s="53"/>
      <c r="D458" s="53"/>
      <c r="E458" s="43">
        <v>4170</v>
      </c>
      <c r="F458" s="15" t="s">
        <v>269</v>
      </c>
      <c r="G458" s="45"/>
      <c r="H458" s="45"/>
    </row>
    <row r="459" spans="2:8" s="41" customFormat="1" ht="15.75" hidden="1">
      <c r="B459" s="42"/>
      <c r="C459" s="53"/>
      <c r="D459" s="53"/>
      <c r="E459" s="43" t="s">
        <v>30</v>
      </c>
      <c r="F459" s="15" t="s">
        <v>262</v>
      </c>
      <c r="G459" s="45"/>
      <c r="H459" s="45"/>
    </row>
    <row r="460" spans="2:8" s="41" customFormat="1" ht="15.75" hidden="1">
      <c r="B460" s="42"/>
      <c r="C460" s="53"/>
      <c r="D460" s="53"/>
      <c r="E460" s="43" t="s">
        <v>32</v>
      </c>
      <c r="F460" s="15" t="s">
        <v>263</v>
      </c>
      <c r="G460" s="45"/>
      <c r="H460" s="45"/>
    </row>
    <row r="461" spans="2:8" s="41" customFormat="1" ht="15.75" hidden="1">
      <c r="B461" s="42"/>
      <c r="C461" s="53"/>
      <c r="D461" s="43" t="s">
        <v>234</v>
      </c>
      <c r="E461" s="43"/>
      <c r="F461" s="15" t="s">
        <v>11</v>
      </c>
      <c r="G461" s="45">
        <f>G462+G463+G464+G466</f>
        <v>0</v>
      </c>
      <c r="H461" s="45">
        <f>H462+H463+H464+H465</f>
        <v>0</v>
      </c>
    </row>
    <row r="462" spans="2:8" s="41" customFormat="1" ht="15.75" hidden="1">
      <c r="B462" s="42"/>
      <c r="C462" s="53"/>
      <c r="D462" s="43"/>
      <c r="E462" s="43">
        <v>4210</v>
      </c>
      <c r="F462" s="15" t="s">
        <v>262</v>
      </c>
      <c r="G462" s="45"/>
      <c r="H462" s="45"/>
    </row>
    <row r="463" spans="2:8" s="41" customFormat="1" ht="15.75" hidden="1">
      <c r="B463" s="42"/>
      <c r="C463" s="53"/>
      <c r="D463" s="43"/>
      <c r="E463" s="43">
        <v>4300</v>
      </c>
      <c r="F463" s="15" t="s">
        <v>35</v>
      </c>
      <c r="G463" s="45"/>
      <c r="H463" s="45"/>
    </row>
    <row r="464" spans="2:8" s="41" customFormat="1" ht="15.75" hidden="1">
      <c r="B464" s="42"/>
      <c r="C464" s="53"/>
      <c r="D464" s="43"/>
      <c r="E464" s="43">
        <v>4270</v>
      </c>
      <c r="F464" s="15" t="s">
        <v>263</v>
      </c>
      <c r="G464" s="45"/>
      <c r="H464" s="45"/>
    </row>
    <row r="465" spans="2:8" s="41" customFormat="1" ht="49.5" customHeight="1" hidden="1">
      <c r="B465" s="42"/>
      <c r="C465" s="53"/>
      <c r="D465" s="43"/>
      <c r="E465" s="43">
        <v>2820</v>
      </c>
      <c r="F465" s="15" t="s">
        <v>328</v>
      </c>
      <c r="G465" s="45"/>
      <c r="H465" s="45"/>
    </row>
    <row r="466" spans="2:8" s="41" customFormat="1" ht="46.5" customHeight="1" hidden="1">
      <c r="B466" s="42"/>
      <c r="C466" s="53"/>
      <c r="D466" s="43"/>
      <c r="E466" s="43">
        <v>2820</v>
      </c>
      <c r="F466" s="15" t="s">
        <v>136</v>
      </c>
      <c r="G466" s="45"/>
      <c r="H466" s="45"/>
    </row>
    <row r="467" spans="2:8" s="41" customFormat="1" ht="15.75" hidden="1">
      <c r="B467" s="42"/>
      <c r="C467" s="53"/>
      <c r="D467" s="43"/>
      <c r="E467" s="43"/>
      <c r="F467" s="15"/>
      <c r="G467" s="45"/>
      <c r="H467" s="45"/>
    </row>
    <row r="468" spans="2:8" s="41" customFormat="1" ht="15.75" hidden="1">
      <c r="B468" s="42"/>
      <c r="C468" s="53"/>
      <c r="D468" s="43">
        <v>92108</v>
      </c>
      <c r="E468" s="43"/>
      <c r="F468" s="15" t="s">
        <v>327</v>
      </c>
      <c r="G468" s="45"/>
      <c r="H468" s="45">
        <f>H469+H470+H471+H472</f>
        <v>0</v>
      </c>
    </row>
    <row r="469" spans="2:8" s="41" customFormat="1" ht="31.5" hidden="1">
      <c r="B469" s="42"/>
      <c r="C469" s="53"/>
      <c r="D469" s="53"/>
      <c r="E469" s="43" t="s">
        <v>187</v>
      </c>
      <c r="F469" s="15" t="s">
        <v>136</v>
      </c>
      <c r="G469" s="45"/>
      <c r="H469" s="45"/>
    </row>
    <row r="470" spans="2:8" s="41" customFormat="1" ht="15.75" hidden="1">
      <c r="B470" s="42"/>
      <c r="C470" s="53"/>
      <c r="D470" s="53"/>
      <c r="E470" s="43" t="s">
        <v>30</v>
      </c>
      <c r="F470" s="15" t="s">
        <v>31</v>
      </c>
      <c r="G470" s="45"/>
      <c r="H470" s="45"/>
    </row>
    <row r="471" spans="2:8" s="41" customFormat="1" ht="15.75" hidden="1">
      <c r="B471" s="42"/>
      <c r="C471" s="53"/>
      <c r="D471" s="53"/>
      <c r="E471" s="43" t="s">
        <v>32</v>
      </c>
      <c r="F471" s="15" t="s">
        <v>33</v>
      </c>
      <c r="G471" s="45"/>
      <c r="H471" s="45"/>
    </row>
    <row r="472" spans="2:8" s="41" customFormat="1" ht="15.75" hidden="1">
      <c r="B472" s="42"/>
      <c r="C472" s="53"/>
      <c r="D472" s="53"/>
      <c r="E472" s="43" t="s">
        <v>34</v>
      </c>
      <c r="F472" s="15" t="s">
        <v>35</v>
      </c>
      <c r="G472" s="45"/>
      <c r="H472" s="45"/>
    </row>
    <row r="473" spans="2:8" s="36" customFormat="1" ht="15.75" hidden="1">
      <c r="B473" s="37"/>
      <c r="C473" s="60" t="s">
        <v>236</v>
      </c>
      <c r="D473" s="60"/>
      <c r="E473" s="60"/>
      <c r="F473" s="19" t="s">
        <v>237</v>
      </c>
      <c r="G473" s="61">
        <f>G474+G481</f>
        <v>0</v>
      </c>
      <c r="H473" s="61">
        <f>H474+H481+H478</f>
        <v>0</v>
      </c>
    </row>
    <row r="474" spans="2:8" s="41" customFormat="1" ht="15.75" hidden="1">
      <c r="B474" s="42"/>
      <c r="C474" s="53"/>
      <c r="D474" s="43">
        <v>92601</v>
      </c>
      <c r="E474" s="43"/>
      <c r="F474" s="15" t="s">
        <v>317</v>
      </c>
      <c r="G474" s="45">
        <f>G479+G477+G476</f>
        <v>0</v>
      </c>
      <c r="H474" s="45">
        <f>H477+H479+H480+H475+H476</f>
        <v>0</v>
      </c>
    </row>
    <row r="475" spans="2:8" s="41" customFormat="1" ht="15.75" hidden="1">
      <c r="B475" s="42"/>
      <c r="C475" s="53"/>
      <c r="D475" s="53"/>
      <c r="E475" s="43">
        <v>4110</v>
      </c>
      <c r="F475" s="15" t="s">
        <v>270</v>
      </c>
      <c r="G475" s="45"/>
      <c r="H475" s="45"/>
    </row>
    <row r="476" spans="2:8" s="41" customFormat="1" ht="15.75" hidden="1">
      <c r="B476" s="42"/>
      <c r="C476" s="53"/>
      <c r="D476" s="53"/>
      <c r="E476" s="43">
        <v>4120</v>
      </c>
      <c r="F476" s="41" t="s">
        <v>47</v>
      </c>
      <c r="G476" s="45"/>
      <c r="H476" s="45"/>
    </row>
    <row r="477" spans="2:8" s="41" customFormat="1" ht="15.75" hidden="1">
      <c r="B477" s="42"/>
      <c r="C477" s="53"/>
      <c r="D477" s="53"/>
      <c r="E477" s="43">
        <v>4170</v>
      </c>
      <c r="F477" s="15" t="s">
        <v>49</v>
      </c>
      <c r="G477" s="45"/>
      <c r="H477" s="45"/>
    </row>
    <row r="478" spans="2:8" s="41" customFormat="1" ht="15.75" hidden="1">
      <c r="B478" s="42"/>
      <c r="C478" s="53"/>
      <c r="D478" s="53"/>
      <c r="E478" s="43">
        <v>4270</v>
      </c>
      <c r="F478" s="15" t="s">
        <v>33</v>
      </c>
      <c r="G478" s="45"/>
      <c r="H478" s="45"/>
    </row>
    <row r="479" spans="2:13" s="41" customFormat="1" ht="15.75" hidden="1">
      <c r="B479" s="42"/>
      <c r="C479" s="53"/>
      <c r="D479" s="53"/>
      <c r="E479" s="43">
        <v>4300</v>
      </c>
      <c r="F479" s="15" t="s">
        <v>35</v>
      </c>
      <c r="G479" s="45"/>
      <c r="H479" s="45"/>
      <c r="M479" s="41">
        <f>380000-227774</f>
        <v>152226</v>
      </c>
    </row>
    <row r="480" spans="2:8" s="41" customFormat="1" ht="15.75" hidden="1">
      <c r="B480" s="42"/>
      <c r="C480" s="52"/>
      <c r="D480" s="53"/>
      <c r="E480" s="43">
        <v>6059</v>
      </c>
      <c r="F480" s="15" t="s">
        <v>284</v>
      </c>
      <c r="G480" s="45"/>
      <c r="H480" s="45"/>
    </row>
    <row r="481" spans="2:8" s="41" customFormat="1" ht="15.75" hidden="1">
      <c r="B481" s="42"/>
      <c r="C481" s="52"/>
      <c r="D481" s="43" t="s">
        <v>240</v>
      </c>
      <c r="E481" s="43"/>
      <c r="F481" s="15" t="s">
        <v>241</v>
      </c>
      <c r="G481" s="45">
        <f>G482+G483+G484</f>
        <v>0</v>
      </c>
      <c r="H481" s="45">
        <f>H482+H483+H484</f>
        <v>0</v>
      </c>
    </row>
    <row r="482" spans="2:8" s="41" customFormat="1" ht="15.75" hidden="1">
      <c r="B482" s="42"/>
      <c r="C482" s="52"/>
      <c r="D482" s="53"/>
      <c r="E482" s="43">
        <v>4170</v>
      </c>
      <c r="F482" s="15" t="s">
        <v>49</v>
      </c>
      <c r="G482" s="45"/>
      <c r="H482" s="45"/>
    </row>
    <row r="483" spans="2:8" s="41" customFormat="1" ht="15.75" hidden="1">
      <c r="B483" s="42"/>
      <c r="C483" s="52"/>
      <c r="D483" s="53"/>
      <c r="E483" s="62">
        <v>4210</v>
      </c>
      <c r="F483" s="15" t="s">
        <v>277</v>
      </c>
      <c r="G483" s="45"/>
      <c r="H483" s="45"/>
    </row>
    <row r="484" spans="2:8" s="41" customFormat="1" ht="15.75" hidden="1">
      <c r="B484" s="42"/>
      <c r="C484" s="52"/>
      <c r="D484" s="53"/>
      <c r="E484" s="62">
        <v>4300</v>
      </c>
      <c r="F484" s="15" t="s">
        <v>342</v>
      </c>
      <c r="G484" s="64"/>
      <c r="H484" s="64"/>
    </row>
    <row r="485" spans="2:10" s="36" customFormat="1" ht="15.75">
      <c r="B485" s="37"/>
      <c r="C485" s="169" t="s">
        <v>26</v>
      </c>
      <c r="D485" s="169"/>
      <c r="E485" s="169"/>
      <c r="F485" s="169"/>
      <c r="G485" s="46">
        <f>G347+G170+G66+G473+G127+G408+G449+G300+G264+G151+G385+G350+G115+G122+G367</f>
        <v>10932.67</v>
      </c>
      <c r="H485" s="46">
        <f>H473+H170+H66+H127+H264+H408+H449+H300+H151+H385+H350+H115+H122+H367</f>
        <v>166703.36999999997</v>
      </c>
      <c r="I485" s="80">
        <f>I473+I367+I350+I347+I334+I290+I170+I127</f>
        <v>0</v>
      </c>
      <c r="J485" s="81">
        <f>G485-H485</f>
        <v>-155770.69999999995</v>
      </c>
    </row>
    <row r="486" spans="3:9" ht="15.75" hidden="1">
      <c r="C486" s="82" t="s">
        <v>26</v>
      </c>
      <c r="D486" s="82"/>
      <c r="E486" s="82"/>
      <c r="F486" s="82"/>
      <c r="G486" s="83">
        <f>G473+G408+G385+G350++G300+G151+G66+G347+G170</f>
        <v>0</v>
      </c>
      <c r="H486" s="83">
        <f>H473+H408+H385+H350++H300+H151+H66+H170</f>
        <v>148703.36999999997</v>
      </c>
      <c r="I486" s="47">
        <f>H486-G486</f>
        <v>148703.36999999997</v>
      </c>
    </row>
    <row r="487" ht="15.75">
      <c r="F487" s="84"/>
    </row>
    <row r="488" ht="15.75">
      <c r="F488" s="84"/>
    </row>
    <row r="489" ht="15.75">
      <c r="F489" s="84"/>
    </row>
    <row r="490" ht="15.75">
      <c r="F490" s="84"/>
    </row>
    <row r="491" ht="15.75">
      <c r="F491" s="84"/>
    </row>
    <row r="492" ht="15.75">
      <c r="F492" s="84"/>
    </row>
    <row r="493" ht="15.75">
      <c r="F493" s="84"/>
    </row>
    <row r="494" ht="15.75">
      <c r="F494" s="84"/>
    </row>
    <row r="495" ht="15.75">
      <c r="F495" s="84"/>
    </row>
    <row r="496" ht="15.75">
      <c r="F496" s="84"/>
    </row>
    <row r="497" ht="15.75">
      <c r="F497" s="84"/>
    </row>
    <row r="498" ht="15.75">
      <c r="F498" s="84"/>
    </row>
    <row r="499" ht="15.75">
      <c r="F499" s="84"/>
    </row>
    <row r="500" ht="15.75">
      <c r="F500" s="84"/>
    </row>
    <row r="501" ht="15.75">
      <c r="F501" s="84"/>
    </row>
    <row r="502" ht="15.75">
      <c r="F502" s="84"/>
    </row>
    <row r="503" ht="15.75">
      <c r="F503" s="84"/>
    </row>
    <row r="504" ht="16.5" customHeight="1">
      <c r="F504" s="84"/>
    </row>
    <row r="505" ht="12.75" customHeight="1"/>
    <row r="506" spans="3:8" ht="15.75">
      <c r="C506" s="85"/>
      <c r="D506" s="85"/>
      <c r="E506" s="85"/>
      <c r="F506" s="85"/>
      <c r="G506" s="85"/>
      <c r="H506" s="85"/>
    </row>
    <row r="507" spans="3:8" ht="15.75">
      <c r="C507" s="85"/>
      <c r="D507" s="85"/>
      <c r="E507" s="85"/>
      <c r="F507" s="85"/>
      <c r="G507" s="85"/>
      <c r="H507" s="85"/>
    </row>
    <row r="508" spans="3:8" ht="15.75">
      <c r="C508" s="85"/>
      <c r="D508" s="85"/>
      <c r="E508" s="85"/>
      <c r="F508" s="85"/>
      <c r="G508" s="85"/>
      <c r="H508" s="85"/>
    </row>
    <row r="509" spans="3:8" ht="15.75">
      <c r="C509" s="85"/>
      <c r="D509" s="85"/>
      <c r="E509" s="85"/>
      <c r="F509" s="85"/>
      <c r="G509" s="85"/>
      <c r="H509" s="85"/>
    </row>
    <row r="510" spans="3:8" ht="15.75">
      <c r="C510" s="86"/>
      <c r="D510" s="86"/>
      <c r="E510" s="86"/>
      <c r="F510" s="86"/>
      <c r="G510" s="86"/>
      <c r="H510" s="86"/>
    </row>
  </sheetData>
  <sheetProtection/>
  <mergeCells count="7">
    <mergeCell ref="C485:F485"/>
    <mergeCell ref="G1:H1"/>
    <mergeCell ref="G2:H4"/>
    <mergeCell ref="C4:F4"/>
    <mergeCell ref="C6:D6"/>
    <mergeCell ref="C58:F58"/>
    <mergeCell ref="C62:D62"/>
  </mergeCells>
  <printOptions/>
  <pageMargins left="0.7479166666666667" right="0.7479166666666667" top="0.5402777777777777" bottom="0.9840277777777778" header="0.5118055555555556" footer="0.5118055555555556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3"/>
  <sheetViews>
    <sheetView tabSelected="1" zoomScalePageLayoutView="0" workbookViewId="0" topLeftCell="A1">
      <selection activeCell="H418" sqref="A1:H418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9.1406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70"/>
      <c r="H1" s="170"/>
    </row>
    <row r="2" spans="2:8" ht="19.5" customHeight="1">
      <c r="B2" s="3"/>
      <c r="C2" s="3"/>
      <c r="D2" s="3"/>
      <c r="E2" s="3"/>
      <c r="F2" s="3"/>
      <c r="G2" s="171" t="s">
        <v>360</v>
      </c>
      <c r="H2" s="171"/>
    </row>
    <row r="3" spans="2:8" ht="19.5" customHeight="1">
      <c r="B3" s="3"/>
      <c r="C3" s="3"/>
      <c r="D3" s="3"/>
      <c r="E3" s="3"/>
      <c r="F3" s="3"/>
      <c r="G3" s="171"/>
      <c r="H3" s="171"/>
    </row>
    <row r="4" spans="2:8" ht="12.75" customHeight="1">
      <c r="B4" s="3"/>
      <c r="C4" s="172" t="s">
        <v>242</v>
      </c>
      <c r="D4" s="172"/>
      <c r="E4" s="172"/>
      <c r="F4" s="172"/>
      <c r="G4" s="171"/>
      <c r="H4" s="171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173" t="s">
        <v>1</v>
      </c>
      <c r="D6" s="173"/>
      <c r="E6" s="3"/>
      <c r="F6" s="3"/>
      <c r="G6" s="3"/>
      <c r="H6" s="3"/>
    </row>
    <row r="7" spans="2:8" ht="16.5" customHeight="1">
      <c r="B7" s="3"/>
      <c r="C7" s="4"/>
      <c r="D7" s="4"/>
      <c r="E7" s="3"/>
      <c r="F7" s="3"/>
      <c r="G7" s="3"/>
      <c r="H7" s="3"/>
    </row>
    <row r="8" spans="2:8" ht="16.5" customHeight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1:14" ht="16.5" customHeight="1">
      <c r="A9" s="87"/>
      <c r="B9" s="88"/>
      <c r="C9" s="128" t="s">
        <v>8</v>
      </c>
      <c r="D9" s="129"/>
      <c r="E9" s="129"/>
      <c r="F9" s="130" t="s">
        <v>9</v>
      </c>
      <c r="G9" s="131"/>
      <c r="H9" s="132">
        <f>H10</f>
        <v>148703.37</v>
      </c>
      <c r="I9" s="87"/>
      <c r="J9" s="87"/>
      <c r="K9" s="87"/>
      <c r="L9" s="87"/>
      <c r="M9" s="87"/>
      <c r="N9" s="87"/>
    </row>
    <row r="10" spans="2:8" ht="16.5" customHeight="1">
      <c r="B10" s="3"/>
      <c r="C10" s="5"/>
      <c r="D10" s="89" t="s">
        <v>10</v>
      </c>
      <c r="E10" s="5"/>
      <c r="F10" s="90" t="s">
        <v>11</v>
      </c>
      <c r="G10" s="6"/>
      <c r="H10" s="91">
        <f>H11</f>
        <v>148703.37</v>
      </c>
    </row>
    <row r="11" spans="2:8" ht="47.25" customHeight="1">
      <c r="B11" s="3"/>
      <c r="C11" s="5"/>
      <c r="D11" s="5"/>
      <c r="E11" s="55">
        <v>2010</v>
      </c>
      <c r="F11" s="17" t="s">
        <v>17</v>
      </c>
      <c r="G11" s="6"/>
      <c r="H11" s="91">
        <v>148703.37</v>
      </c>
    </row>
    <row r="12" spans="2:8" ht="31.5" customHeight="1">
      <c r="B12" s="3"/>
      <c r="C12" s="144">
        <v>751</v>
      </c>
      <c r="D12" s="144"/>
      <c r="E12" s="145"/>
      <c r="F12" s="138" t="s">
        <v>131</v>
      </c>
      <c r="G12" s="149">
        <f>G13</f>
        <v>0</v>
      </c>
      <c r="H12" s="146">
        <f>H13</f>
        <v>18000</v>
      </c>
    </row>
    <row r="13" spans="2:8" ht="19.5" customHeight="1">
      <c r="B13" s="3"/>
      <c r="C13" s="5"/>
      <c r="D13" s="147">
        <v>75108</v>
      </c>
      <c r="E13" s="55"/>
      <c r="F13" s="17" t="s">
        <v>350</v>
      </c>
      <c r="G13" s="148">
        <f>G14</f>
        <v>0</v>
      </c>
      <c r="H13" s="91">
        <f>H14</f>
        <v>18000</v>
      </c>
    </row>
    <row r="14" spans="2:8" ht="46.5" customHeight="1">
      <c r="B14" s="3"/>
      <c r="C14" s="8"/>
      <c r="D14" s="8"/>
      <c r="E14" s="16">
        <v>2010</v>
      </c>
      <c r="F14" s="17" t="s">
        <v>17</v>
      </c>
      <c r="G14" s="9"/>
      <c r="H14" s="9">
        <v>18000</v>
      </c>
    </row>
    <row r="15" spans="2:8" s="10" customFormat="1" ht="30.75" customHeight="1" hidden="1">
      <c r="B15" s="11"/>
      <c r="C15" s="100">
        <v>751</v>
      </c>
      <c r="D15" s="101"/>
      <c r="E15" s="101"/>
      <c r="F15" s="102" t="s">
        <v>131</v>
      </c>
      <c r="G15" s="103">
        <f>G16</f>
        <v>0</v>
      </c>
      <c r="H15" s="103">
        <f>H16+H18</f>
        <v>0</v>
      </c>
    </row>
    <row r="16" spans="2:8" ht="16.5" customHeight="1" hidden="1">
      <c r="B16" s="3"/>
      <c r="C16" s="8"/>
      <c r="D16" s="14" t="s">
        <v>338</v>
      </c>
      <c r="E16" s="8"/>
      <c r="F16" s="15" t="s">
        <v>339</v>
      </c>
      <c r="G16" s="9">
        <f>G17+G22</f>
        <v>0</v>
      </c>
      <c r="H16" s="9">
        <f>H17</f>
        <v>0</v>
      </c>
    </row>
    <row r="17" spans="2:8" ht="45.75" customHeight="1" hidden="1">
      <c r="B17" s="3"/>
      <c r="C17" s="20"/>
      <c r="D17" s="20"/>
      <c r="E17" s="21">
        <v>2010</v>
      </c>
      <c r="F17" s="17" t="s">
        <v>17</v>
      </c>
      <c r="G17" s="18"/>
      <c r="H17" s="22"/>
    </row>
    <row r="18" spans="2:8" ht="16.5" customHeight="1" hidden="1">
      <c r="B18" s="3"/>
      <c r="C18" s="20"/>
      <c r="D18" s="21">
        <v>75110</v>
      </c>
      <c r="E18" s="21"/>
      <c r="F18" s="17" t="s">
        <v>344</v>
      </c>
      <c r="G18" s="167"/>
      <c r="H18" s="22">
        <f>H19</f>
        <v>0</v>
      </c>
    </row>
    <row r="19" spans="2:8" ht="45.75" customHeight="1" hidden="1">
      <c r="B19" s="3"/>
      <c r="C19" s="20"/>
      <c r="D19" s="20"/>
      <c r="E19" s="21">
        <v>2010</v>
      </c>
      <c r="F19" s="17" t="s">
        <v>17</v>
      </c>
      <c r="G19" s="18"/>
      <c r="H19" s="22"/>
    </row>
    <row r="20" spans="2:8" ht="15" customHeight="1" hidden="1">
      <c r="B20" s="3"/>
      <c r="C20" s="151">
        <v>801</v>
      </c>
      <c r="D20" s="152"/>
      <c r="E20" s="151"/>
      <c r="F20" s="138" t="s">
        <v>23</v>
      </c>
      <c r="G20" s="153"/>
      <c r="H20" s="154">
        <f>H21</f>
        <v>0</v>
      </c>
    </row>
    <row r="21" spans="2:8" s="10" customFormat="1" ht="15.75" customHeight="1" hidden="1">
      <c r="B21" s="11"/>
      <c r="C21" s="155"/>
      <c r="D21" s="156">
        <v>80101</v>
      </c>
      <c r="E21" s="156"/>
      <c r="F21" s="157" t="s">
        <v>298</v>
      </c>
      <c r="G21" s="158"/>
      <c r="H21" s="159">
        <f>H22</f>
        <v>0</v>
      </c>
    </row>
    <row r="22" spans="2:8" ht="45.75" customHeight="1" hidden="1">
      <c r="B22" s="3"/>
      <c r="C22" s="20"/>
      <c r="D22" s="20"/>
      <c r="E22" s="21">
        <v>2010</v>
      </c>
      <c r="F22" s="17" t="s">
        <v>17</v>
      </c>
      <c r="G22" s="22"/>
      <c r="H22" s="22"/>
    </row>
    <row r="23" spans="2:8" ht="15.75" customHeight="1" hidden="1">
      <c r="B23" s="3"/>
      <c r="C23" s="151">
        <v>851</v>
      </c>
      <c r="D23" s="152"/>
      <c r="E23" s="151"/>
      <c r="F23" s="138" t="s">
        <v>179</v>
      </c>
      <c r="G23" s="154"/>
      <c r="H23" s="154">
        <f>H24</f>
        <v>0</v>
      </c>
    </row>
    <row r="24" spans="2:8" ht="18.75" customHeight="1" hidden="1">
      <c r="B24" s="3"/>
      <c r="C24" s="20"/>
      <c r="D24" s="21">
        <v>85195</v>
      </c>
      <c r="E24" s="21"/>
      <c r="F24" s="17" t="s">
        <v>11</v>
      </c>
      <c r="G24" s="22"/>
      <c r="H24" s="22">
        <f>H25</f>
        <v>0</v>
      </c>
    </row>
    <row r="25" spans="2:8" ht="45.75" customHeight="1" hidden="1">
      <c r="B25" s="3"/>
      <c r="C25" s="20"/>
      <c r="D25" s="20"/>
      <c r="E25" s="21">
        <v>2010</v>
      </c>
      <c r="F25" s="17" t="s">
        <v>17</v>
      </c>
      <c r="G25" s="22"/>
      <c r="H25" s="22"/>
    </row>
    <row r="26" spans="2:8" ht="18" customHeight="1" hidden="1">
      <c r="B26" s="3"/>
      <c r="C26" s="100">
        <v>852</v>
      </c>
      <c r="D26" s="112"/>
      <c r="E26" s="100"/>
      <c r="F26" s="114" t="s">
        <v>18</v>
      </c>
      <c r="G26" s="115">
        <f>G27+G29</f>
        <v>0</v>
      </c>
      <c r="H26" s="115">
        <f>H27+H31+H29</f>
        <v>0</v>
      </c>
    </row>
    <row r="27" spans="2:8" s="24" customFormat="1" ht="51.75" customHeight="1" hidden="1">
      <c r="B27" s="12"/>
      <c r="C27" s="28"/>
      <c r="D27" s="28">
        <v>85212</v>
      </c>
      <c r="E27" s="28"/>
      <c r="F27" s="123" t="s">
        <v>357</v>
      </c>
      <c r="G27" s="30">
        <f>G28</f>
        <v>0</v>
      </c>
      <c r="H27" s="30">
        <f>H28</f>
        <v>0</v>
      </c>
    </row>
    <row r="28" spans="2:8" ht="45.75" customHeight="1" hidden="1">
      <c r="B28" s="3"/>
      <c r="C28" s="28"/>
      <c r="D28" s="28"/>
      <c r="E28" s="28">
        <v>2010</v>
      </c>
      <c r="F28" s="17" t="s">
        <v>17</v>
      </c>
      <c r="G28" s="30"/>
      <c r="H28" s="30"/>
    </row>
    <row r="29" spans="2:8" ht="16.5" customHeight="1" hidden="1">
      <c r="B29" s="3"/>
      <c r="C29" s="28"/>
      <c r="D29" s="28">
        <v>85215</v>
      </c>
      <c r="E29" s="28"/>
      <c r="F29" s="17" t="s">
        <v>198</v>
      </c>
      <c r="G29" s="30">
        <f>G30</f>
        <v>0</v>
      </c>
      <c r="H29" s="30">
        <f>H30</f>
        <v>0</v>
      </c>
    </row>
    <row r="30" spans="2:8" ht="47.25" customHeight="1" hidden="1">
      <c r="B30" s="3"/>
      <c r="C30" s="28"/>
      <c r="D30" s="28"/>
      <c r="E30" s="28">
        <v>2010</v>
      </c>
      <c r="F30" s="17" t="s">
        <v>17</v>
      </c>
      <c r="G30" s="30"/>
      <c r="H30" s="30"/>
    </row>
    <row r="31" spans="2:8" ht="17.25" customHeight="1" hidden="1">
      <c r="B31" s="3"/>
      <c r="C31" s="28"/>
      <c r="D31" s="28">
        <v>85295</v>
      </c>
      <c r="E31" s="28"/>
      <c r="F31" s="17" t="s">
        <v>11</v>
      </c>
      <c r="G31" s="29"/>
      <c r="H31" s="30">
        <f>H32</f>
        <v>0</v>
      </c>
    </row>
    <row r="32" spans="2:8" ht="47.25" customHeight="1" hidden="1">
      <c r="B32" s="3"/>
      <c r="C32" s="28"/>
      <c r="D32" s="28"/>
      <c r="E32" s="28">
        <v>2010</v>
      </c>
      <c r="F32" s="17" t="s">
        <v>17</v>
      </c>
      <c r="G32" s="29"/>
      <c r="H32" s="30"/>
    </row>
    <row r="33" spans="2:10" ht="16.5" customHeight="1">
      <c r="B33" s="3"/>
      <c r="C33" s="169" t="s">
        <v>26</v>
      </c>
      <c r="D33" s="169"/>
      <c r="E33" s="169"/>
      <c r="F33" s="169"/>
      <c r="G33" s="46">
        <f>G26+G15</f>
        <v>0</v>
      </c>
      <c r="H33" s="46">
        <f>H26+H23+H20+H15+H9+H12</f>
        <v>166703.37</v>
      </c>
      <c r="J33" s="47">
        <f>H33-G33</f>
        <v>166703.37</v>
      </c>
    </row>
    <row r="34" spans="2:8" ht="16.5" customHeight="1">
      <c r="B34" s="3"/>
      <c r="C34" s="4"/>
      <c r="D34" s="4"/>
      <c r="E34" s="3"/>
      <c r="F34" s="3"/>
      <c r="G34" s="3"/>
      <c r="H34" s="48"/>
    </row>
    <row r="35" spans="2:8" ht="12.75" customHeight="1">
      <c r="B35" s="3"/>
      <c r="C35" s="4"/>
      <c r="D35" s="4"/>
      <c r="E35" s="3"/>
      <c r="F35" s="3"/>
      <c r="G35" s="3"/>
      <c r="H35" s="48"/>
    </row>
    <row r="36" spans="2:8" ht="0.75" customHeight="1">
      <c r="B36" s="3"/>
      <c r="C36" s="173" t="s">
        <v>27</v>
      </c>
      <c r="D36" s="173"/>
      <c r="E36" s="3"/>
      <c r="F36" s="3"/>
      <c r="G36" s="3"/>
      <c r="H36" s="48"/>
    </row>
    <row r="37" spans="2:8" ht="12.75" customHeight="1">
      <c r="B37" s="3"/>
      <c r="C37" s="4"/>
      <c r="D37" s="4"/>
      <c r="E37" s="3"/>
      <c r="F37" s="3"/>
      <c r="G37" s="3"/>
      <c r="H37" s="48"/>
    </row>
    <row r="38" spans="3:8" ht="15.75">
      <c r="C38" s="49"/>
      <c r="D38" s="49"/>
      <c r="E38" s="49"/>
      <c r="F38" s="50"/>
      <c r="G38" s="49"/>
      <c r="H38" s="49"/>
    </row>
    <row r="39" spans="3:8" ht="17.25" customHeight="1">
      <c r="C39" s="5" t="s">
        <v>2</v>
      </c>
      <c r="D39" s="5" t="s">
        <v>3</v>
      </c>
      <c r="E39" s="5" t="s">
        <v>4</v>
      </c>
      <c r="F39" s="5" t="s">
        <v>5</v>
      </c>
      <c r="G39" s="7" t="s">
        <v>6</v>
      </c>
      <c r="H39" s="7" t="s">
        <v>7</v>
      </c>
    </row>
    <row r="40" spans="2:8" s="36" customFormat="1" ht="15.75">
      <c r="B40" s="37"/>
      <c r="C40" s="162" t="s">
        <v>8</v>
      </c>
      <c r="D40" s="51"/>
      <c r="E40" s="51"/>
      <c r="F40" s="13" t="s">
        <v>9</v>
      </c>
      <c r="G40" s="40">
        <f>G41+G71+G45</f>
        <v>0</v>
      </c>
      <c r="H40" s="40">
        <f>H41+H71+H45</f>
        <v>148703.37</v>
      </c>
    </row>
    <row r="41" spans="3:8" ht="15.75" hidden="1">
      <c r="C41" s="53"/>
      <c r="D41" s="43" t="s">
        <v>28</v>
      </c>
      <c r="E41" s="43"/>
      <c r="F41" s="15" t="s">
        <v>29</v>
      </c>
      <c r="G41" s="45">
        <f>G42+G43+G44</f>
        <v>0</v>
      </c>
      <c r="H41" s="45">
        <f>H42+H43+H44</f>
        <v>0</v>
      </c>
    </row>
    <row r="42" spans="3:8" ht="15.75" hidden="1">
      <c r="C42" s="53"/>
      <c r="D42" s="53"/>
      <c r="E42" s="43" t="s">
        <v>30</v>
      </c>
      <c r="F42" s="15" t="s">
        <v>31</v>
      </c>
      <c r="G42" s="45"/>
      <c r="H42" s="45"/>
    </row>
    <row r="43" spans="3:8" ht="15.75" hidden="1">
      <c r="C43" s="53"/>
      <c r="D43" s="53"/>
      <c r="E43" s="43" t="s">
        <v>32</v>
      </c>
      <c r="F43" s="15" t="s">
        <v>33</v>
      </c>
      <c r="G43" s="45"/>
      <c r="H43" s="45"/>
    </row>
    <row r="44" spans="3:8" ht="15.75" hidden="1">
      <c r="C44" s="53"/>
      <c r="D44" s="53"/>
      <c r="E44" s="43" t="s">
        <v>34</v>
      </c>
      <c r="F44" s="15" t="s">
        <v>35</v>
      </c>
      <c r="G44" s="45"/>
      <c r="H44" s="45"/>
    </row>
    <row r="45" spans="3:8" ht="15.75">
      <c r="C45" s="53"/>
      <c r="D45" s="163" t="s">
        <v>10</v>
      </c>
      <c r="E45" s="43"/>
      <c r="F45" s="15" t="s">
        <v>11</v>
      </c>
      <c r="G45" s="45">
        <f>SUM(G46:G66)</f>
        <v>0</v>
      </c>
      <c r="H45" s="45">
        <f>SUM(H46:H66)</f>
        <v>148703.37</v>
      </c>
    </row>
    <row r="46" spans="3:8" ht="15.75" hidden="1">
      <c r="C46" s="53"/>
      <c r="D46" s="53"/>
      <c r="E46" s="43" t="s">
        <v>38</v>
      </c>
      <c r="F46" s="15" t="s">
        <v>39</v>
      </c>
      <c r="G46" s="45"/>
      <c r="H46" s="45"/>
    </row>
    <row r="47" spans="3:8" ht="15.75">
      <c r="C47" s="53"/>
      <c r="D47" s="53"/>
      <c r="E47" s="43" t="s">
        <v>40</v>
      </c>
      <c r="F47" s="15" t="s">
        <v>41</v>
      </c>
      <c r="G47" s="45"/>
      <c r="H47" s="45">
        <v>1800</v>
      </c>
    </row>
    <row r="48" spans="3:8" ht="15.75" hidden="1">
      <c r="C48" s="53"/>
      <c r="D48" s="53"/>
      <c r="E48" s="43" t="s">
        <v>42</v>
      </c>
      <c r="F48" s="15" t="s">
        <v>43</v>
      </c>
      <c r="G48" s="45"/>
      <c r="H48" s="45"/>
    </row>
    <row r="49" spans="3:8" ht="15.75">
      <c r="C49" s="53"/>
      <c r="D49" s="53"/>
      <c r="E49" s="43" t="s">
        <v>44</v>
      </c>
      <c r="F49" s="15" t="s">
        <v>45</v>
      </c>
      <c r="G49" s="45"/>
      <c r="H49" s="45">
        <v>307.8</v>
      </c>
    </row>
    <row r="50" spans="3:8" ht="15.75">
      <c r="C50" s="53"/>
      <c r="D50" s="53"/>
      <c r="E50" s="43" t="s">
        <v>46</v>
      </c>
      <c r="F50" s="15" t="s">
        <v>47</v>
      </c>
      <c r="G50" s="45"/>
      <c r="H50" s="45">
        <v>29.4</v>
      </c>
    </row>
    <row r="51" spans="3:8" ht="15.75" hidden="1">
      <c r="C51" s="53"/>
      <c r="D51" s="53"/>
      <c r="E51" s="43" t="s">
        <v>48</v>
      </c>
      <c r="F51" s="15" t="s">
        <v>49</v>
      </c>
      <c r="G51" s="45"/>
      <c r="H51" s="45"/>
    </row>
    <row r="52" spans="3:8" ht="15.75">
      <c r="C52" s="53"/>
      <c r="D52" s="53"/>
      <c r="E52" s="43" t="s">
        <v>30</v>
      </c>
      <c r="F52" s="15" t="s">
        <v>31</v>
      </c>
      <c r="G52" s="45"/>
      <c r="H52" s="45">
        <v>350</v>
      </c>
    </row>
    <row r="53" spans="3:8" ht="15.75" hidden="1">
      <c r="C53" s="53"/>
      <c r="D53" s="53"/>
      <c r="E53" s="43" t="s">
        <v>50</v>
      </c>
      <c r="F53" s="15" t="s">
        <v>51</v>
      </c>
      <c r="G53" s="45"/>
      <c r="H53" s="45"/>
    </row>
    <row r="54" spans="3:8" ht="15.75" hidden="1">
      <c r="C54" s="53"/>
      <c r="D54" s="53"/>
      <c r="E54" s="43" t="s">
        <v>32</v>
      </c>
      <c r="F54" s="15" t="s">
        <v>33</v>
      </c>
      <c r="G54" s="45"/>
      <c r="H54" s="45"/>
    </row>
    <row r="55" spans="3:8" ht="15.75" hidden="1">
      <c r="C55" s="53"/>
      <c r="D55" s="53"/>
      <c r="E55" s="43" t="s">
        <v>52</v>
      </c>
      <c r="F55" s="15" t="s">
        <v>53</v>
      </c>
      <c r="G55" s="45"/>
      <c r="H55" s="45"/>
    </row>
    <row r="56" spans="3:8" ht="15.75">
      <c r="C56" s="53"/>
      <c r="D56" s="53"/>
      <c r="E56" s="43" t="s">
        <v>34</v>
      </c>
      <c r="F56" s="15" t="s">
        <v>35</v>
      </c>
      <c r="G56" s="45"/>
      <c r="H56" s="45">
        <v>240</v>
      </c>
    </row>
    <row r="57" spans="3:8" ht="15.75">
      <c r="C57" s="53"/>
      <c r="D57" s="53"/>
      <c r="E57" s="43" t="s">
        <v>54</v>
      </c>
      <c r="F57" s="15" t="s">
        <v>363</v>
      </c>
      <c r="G57" s="45"/>
      <c r="H57" s="45">
        <v>188.55</v>
      </c>
    </row>
    <row r="58" spans="3:8" ht="31.5" hidden="1">
      <c r="C58" s="53"/>
      <c r="D58" s="53"/>
      <c r="E58" s="43" t="s">
        <v>56</v>
      </c>
      <c r="F58" s="15" t="s">
        <v>57</v>
      </c>
      <c r="G58" s="45"/>
      <c r="H58" s="45"/>
    </row>
    <row r="59" spans="3:8" ht="15.75" hidden="1">
      <c r="C59" s="53"/>
      <c r="D59" s="53"/>
      <c r="E59" s="43" t="s">
        <v>58</v>
      </c>
      <c r="F59" s="15" t="s">
        <v>59</v>
      </c>
      <c r="G59" s="45"/>
      <c r="H59" s="45"/>
    </row>
    <row r="60" spans="3:8" ht="15.75">
      <c r="C60" s="53"/>
      <c r="D60" s="53"/>
      <c r="E60" s="43" t="s">
        <v>60</v>
      </c>
      <c r="F60" s="15" t="s">
        <v>61</v>
      </c>
      <c r="G60" s="45"/>
      <c r="H60" s="45">
        <v>145787.62</v>
      </c>
    </row>
    <row r="61" spans="3:8" ht="15.75" hidden="1">
      <c r="C61" s="53"/>
      <c r="D61" s="53"/>
      <c r="E61" s="43" t="s">
        <v>62</v>
      </c>
      <c r="F61" s="15" t="s">
        <v>63</v>
      </c>
      <c r="G61" s="45"/>
      <c r="H61" s="45"/>
    </row>
    <row r="62" spans="3:8" ht="15.75" hidden="1">
      <c r="C62" s="53"/>
      <c r="D62" s="53"/>
      <c r="E62" s="43" t="s">
        <v>64</v>
      </c>
      <c r="F62" s="15" t="s">
        <v>65</v>
      </c>
      <c r="G62" s="45"/>
      <c r="H62" s="45"/>
    </row>
    <row r="63" spans="3:8" ht="15.75" hidden="1">
      <c r="C63" s="53"/>
      <c r="D63" s="53"/>
      <c r="E63" s="43" t="s">
        <v>66</v>
      </c>
      <c r="F63" s="15" t="s">
        <v>67</v>
      </c>
      <c r="G63" s="45"/>
      <c r="H63" s="45"/>
    </row>
    <row r="64" spans="3:8" ht="31.5" hidden="1">
      <c r="C64" s="53"/>
      <c r="D64" s="53"/>
      <c r="E64" s="43" t="s">
        <v>68</v>
      </c>
      <c r="F64" s="15" t="s">
        <v>69</v>
      </c>
      <c r="G64" s="45"/>
      <c r="H64" s="45"/>
    </row>
    <row r="65" spans="3:8" ht="31.5" hidden="1">
      <c r="C65" s="53"/>
      <c r="D65" s="53"/>
      <c r="E65" s="43" t="s">
        <v>70</v>
      </c>
      <c r="F65" s="15" t="s">
        <v>71</v>
      </c>
      <c r="G65" s="45"/>
      <c r="H65" s="45"/>
    </row>
    <row r="66" spans="3:8" ht="15.75" hidden="1">
      <c r="C66" s="53"/>
      <c r="D66" s="53"/>
      <c r="E66" s="43" t="s">
        <v>72</v>
      </c>
      <c r="F66" s="15" t="s">
        <v>80</v>
      </c>
      <c r="G66" s="45"/>
      <c r="H66" s="45"/>
    </row>
    <row r="67" spans="3:8" ht="15.75" hidden="1">
      <c r="C67" s="53"/>
      <c r="D67" s="43" t="s">
        <v>74</v>
      </c>
      <c r="E67" s="43"/>
      <c r="F67" s="15" t="s">
        <v>75</v>
      </c>
      <c r="G67" s="45"/>
      <c r="H67" s="45">
        <f>H68</f>
        <v>0</v>
      </c>
    </row>
    <row r="68" spans="3:8" ht="31.5" hidden="1">
      <c r="C68" s="53"/>
      <c r="D68" s="53"/>
      <c r="E68" s="43" t="s">
        <v>76</v>
      </c>
      <c r="F68" s="15" t="s">
        <v>77</v>
      </c>
      <c r="G68" s="45"/>
      <c r="H68" s="45"/>
    </row>
    <row r="69" spans="3:8" ht="15.75" hidden="1">
      <c r="C69" s="53"/>
      <c r="D69" s="43" t="s">
        <v>78</v>
      </c>
      <c r="E69" s="43"/>
      <c r="F69" s="15" t="s">
        <v>79</v>
      </c>
      <c r="G69" s="45">
        <f>G70</f>
        <v>0</v>
      </c>
      <c r="H69" s="45">
        <f>H70</f>
        <v>0</v>
      </c>
    </row>
    <row r="70" spans="3:8" ht="15.75" hidden="1">
      <c r="C70" s="54"/>
      <c r="D70" s="54"/>
      <c r="E70" s="55" t="s">
        <v>72</v>
      </c>
      <c r="F70" s="56" t="s">
        <v>80</v>
      </c>
      <c r="G70" s="57"/>
      <c r="H70" s="57"/>
    </row>
    <row r="71" spans="2:10" s="58" customFormat="1" ht="15.75" hidden="1">
      <c r="B71" s="2"/>
      <c r="C71" s="54"/>
      <c r="D71" s="55">
        <v>85215</v>
      </c>
      <c r="E71" s="55"/>
      <c r="F71" s="56" t="s">
        <v>198</v>
      </c>
      <c r="G71" s="57">
        <f>G75+G77+G72</f>
        <v>0</v>
      </c>
      <c r="H71" s="57">
        <f>H72+H73+H74+H75+H76+H77</f>
        <v>0</v>
      </c>
      <c r="J71" s="58" t="s">
        <v>81</v>
      </c>
    </row>
    <row r="72" spans="3:8" ht="15.75" hidden="1">
      <c r="C72" s="54"/>
      <c r="D72" s="54"/>
      <c r="E72" s="55">
        <v>4010</v>
      </c>
      <c r="F72" s="15" t="s">
        <v>41</v>
      </c>
      <c r="G72" s="57"/>
      <c r="H72" s="57"/>
    </row>
    <row r="73" spans="3:8" ht="15.75" hidden="1">
      <c r="C73" s="54"/>
      <c r="D73" s="54"/>
      <c r="E73" s="55">
        <v>4110</v>
      </c>
      <c r="F73" s="15" t="s">
        <v>45</v>
      </c>
      <c r="G73" s="57"/>
      <c r="H73" s="57"/>
    </row>
    <row r="74" spans="3:8" ht="15.75" hidden="1">
      <c r="C74" s="54"/>
      <c r="D74" s="54"/>
      <c r="E74" s="55">
        <v>3110</v>
      </c>
      <c r="F74" s="15" t="s">
        <v>200</v>
      </c>
      <c r="G74" s="57"/>
      <c r="H74" s="57"/>
    </row>
    <row r="75" spans="3:8" ht="15.75" hidden="1">
      <c r="C75" s="54"/>
      <c r="D75" s="54"/>
      <c r="E75" s="55" t="s">
        <v>30</v>
      </c>
      <c r="F75" s="56" t="s">
        <v>31</v>
      </c>
      <c r="G75" s="57"/>
      <c r="H75" s="57"/>
    </row>
    <row r="76" spans="3:8" ht="15.75" hidden="1">
      <c r="C76" s="54"/>
      <c r="D76" s="54"/>
      <c r="E76" s="43">
        <v>4300</v>
      </c>
      <c r="F76" s="56" t="s">
        <v>35</v>
      </c>
      <c r="G76" s="57"/>
      <c r="H76" s="57"/>
    </row>
    <row r="77" spans="3:8" ht="15.75" hidden="1">
      <c r="C77" s="54"/>
      <c r="D77" s="54"/>
      <c r="E77" s="43">
        <v>4430</v>
      </c>
      <c r="F77" s="15" t="s">
        <v>61</v>
      </c>
      <c r="G77" s="57"/>
      <c r="H77" s="133"/>
    </row>
    <row r="78" spans="3:8" ht="15.75" hidden="1">
      <c r="C78" s="54"/>
      <c r="D78" s="54"/>
      <c r="E78" s="43">
        <v>6059</v>
      </c>
      <c r="F78" s="15" t="s">
        <v>80</v>
      </c>
      <c r="G78" s="57"/>
      <c r="H78" s="57"/>
    </row>
    <row r="79" spans="3:8" ht="15.75" hidden="1">
      <c r="C79" s="54"/>
      <c r="D79" s="54"/>
      <c r="E79" s="43">
        <v>6069</v>
      </c>
      <c r="F79" s="15"/>
      <c r="G79" s="57"/>
      <c r="H79" s="57"/>
    </row>
    <row r="80" spans="3:8" ht="15.75" hidden="1">
      <c r="C80" s="60" t="s">
        <v>82</v>
      </c>
      <c r="D80" s="60"/>
      <c r="E80" s="60"/>
      <c r="F80" s="19" t="s">
        <v>83</v>
      </c>
      <c r="G80" s="61">
        <f>G81</f>
        <v>0</v>
      </c>
      <c r="H80" s="61">
        <f>H81</f>
        <v>0</v>
      </c>
    </row>
    <row r="81" spans="2:8" s="58" customFormat="1" ht="15.75" hidden="1">
      <c r="B81" s="2"/>
      <c r="C81" s="54"/>
      <c r="D81" s="55" t="s">
        <v>84</v>
      </c>
      <c r="E81" s="55"/>
      <c r="F81" s="56" t="s">
        <v>11</v>
      </c>
      <c r="G81" s="57">
        <f>G82+G84+G85+G86</f>
        <v>0</v>
      </c>
      <c r="H81" s="57">
        <f>H82+H84+H85+H86</f>
        <v>0</v>
      </c>
    </row>
    <row r="82" spans="2:8" s="58" customFormat="1" ht="15.75" hidden="1">
      <c r="B82" s="2"/>
      <c r="C82" s="54"/>
      <c r="D82" s="54"/>
      <c r="E82" s="43" t="s">
        <v>44</v>
      </c>
      <c r="F82" s="15" t="s">
        <v>45</v>
      </c>
      <c r="G82" s="57"/>
      <c r="H82" s="57"/>
    </row>
    <row r="83" spans="2:8" s="58" customFormat="1" ht="15.75" hidden="1">
      <c r="B83" s="2"/>
      <c r="C83" s="54"/>
      <c r="D83" s="54"/>
      <c r="E83" s="43" t="s">
        <v>46</v>
      </c>
      <c r="F83" s="15" t="s">
        <v>47</v>
      </c>
      <c r="G83" s="57"/>
      <c r="H83" s="57"/>
    </row>
    <row r="84" spans="2:8" s="58" customFormat="1" ht="15.75" hidden="1">
      <c r="B84" s="2"/>
      <c r="C84" s="54"/>
      <c r="D84" s="54"/>
      <c r="E84" s="43" t="s">
        <v>48</v>
      </c>
      <c r="F84" s="15" t="s">
        <v>49</v>
      </c>
      <c r="G84" s="57"/>
      <c r="H84" s="57"/>
    </row>
    <row r="85" spans="3:8" ht="15.75" hidden="1">
      <c r="C85" s="54"/>
      <c r="D85" s="54"/>
      <c r="E85" s="55" t="s">
        <v>30</v>
      </c>
      <c r="F85" s="56" t="s">
        <v>31</v>
      </c>
      <c r="G85" s="57"/>
      <c r="H85" s="57"/>
    </row>
    <row r="86" spans="3:8" ht="15.75" hidden="1">
      <c r="C86" s="54"/>
      <c r="D86" s="54"/>
      <c r="E86" s="55" t="s">
        <v>34</v>
      </c>
      <c r="F86" s="56" t="s">
        <v>35</v>
      </c>
      <c r="G86" s="57"/>
      <c r="H86" s="57"/>
    </row>
    <row r="87" spans="3:8" ht="15.75" hidden="1">
      <c r="C87" s="60" t="s">
        <v>85</v>
      </c>
      <c r="D87" s="60"/>
      <c r="E87" s="60"/>
      <c r="F87" s="19" t="s">
        <v>86</v>
      </c>
      <c r="G87" s="61">
        <f>G88</f>
        <v>0</v>
      </c>
      <c r="H87" s="61">
        <f>H88</f>
        <v>0</v>
      </c>
    </row>
    <row r="88" spans="3:8" ht="15.75" hidden="1">
      <c r="C88" s="54"/>
      <c r="D88" s="92" t="s">
        <v>87</v>
      </c>
      <c r="E88" s="92"/>
      <c r="F88" s="93" t="s">
        <v>11</v>
      </c>
      <c r="G88" s="94">
        <f>G89+G90</f>
        <v>0</v>
      </c>
      <c r="H88" s="94">
        <f>H89+H90</f>
        <v>0</v>
      </c>
    </row>
    <row r="89" spans="3:8" ht="15.75" hidden="1">
      <c r="C89" s="54"/>
      <c r="D89" s="54"/>
      <c r="E89" s="55" t="s">
        <v>30</v>
      </c>
      <c r="F89" s="56" t="s">
        <v>31</v>
      </c>
      <c r="G89" s="57"/>
      <c r="H89" s="57"/>
    </row>
    <row r="90" spans="3:8" ht="15.75" hidden="1">
      <c r="C90" s="54"/>
      <c r="D90" s="54"/>
      <c r="E90" s="55" t="s">
        <v>34</v>
      </c>
      <c r="F90" s="56" t="s">
        <v>35</v>
      </c>
      <c r="G90" s="57"/>
      <c r="H90" s="57"/>
    </row>
    <row r="91" spans="2:8" s="36" customFormat="1" ht="15.75" hidden="1">
      <c r="B91" s="37"/>
      <c r="C91" s="60">
        <v>600</v>
      </c>
      <c r="D91" s="60"/>
      <c r="E91" s="60"/>
      <c r="F91" s="19" t="s">
        <v>88</v>
      </c>
      <c r="G91" s="61">
        <f>G92+G94+G103+G107+G110</f>
        <v>0</v>
      </c>
      <c r="H91" s="61">
        <f>H92+H94+H103+H107+H110</f>
        <v>0</v>
      </c>
    </row>
    <row r="92" spans="2:8" s="41" customFormat="1" ht="15.75" hidden="1">
      <c r="B92" s="42"/>
      <c r="C92" s="53"/>
      <c r="D92" s="43" t="s">
        <v>89</v>
      </c>
      <c r="E92" s="43"/>
      <c r="F92" s="15" t="s">
        <v>90</v>
      </c>
      <c r="G92" s="45">
        <f>G93</f>
        <v>0</v>
      </c>
      <c r="H92" s="45">
        <f>H93</f>
        <v>0</v>
      </c>
    </row>
    <row r="93" spans="2:8" s="41" customFormat="1" ht="47.25" hidden="1">
      <c r="B93" s="42"/>
      <c r="C93" s="53"/>
      <c r="D93" s="53"/>
      <c r="E93" s="43" t="s">
        <v>91</v>
      </c>
      <c r="F93" s="15" t="s">
        <v>92</v>
      </c>
      <c r="G93" s="45"/>
      <c r="H93" s="45"/>
    </row>
    <row r="94" spans="2:8" s="41" customFormat="1" ht="15.75" hidden="1">
      <c r="B94" s="42"/>
      <c r="C94" s="53"/>
      <c r="D94" s="43" t="s">
        <v>93</v>
      </c>
      <c r="E94" s="43"/>
      <c r="F94" s="15" t="s">
        <v>94</v>
      </c>
      <c r="G94" s="45">
        <f>SUM(G95:G102)</f>
        <v>0</v>
      </c>
      <c r="H94" s="45">
        <f>SUM(H95:H102)</f>
        <v>0</v>
      </c>
    </row>
    <row r="95" spans="2:8" s="41" customFormat="1" ht="15.75" hidden="1">
      <c r="B95" s="42"/>
      <c r="C95" s="53"/>
      <c r="D95" s="53"/>
      <c r="E95" s="43" t="s">
        <v>44</v>
      </c>
      <c r="F95" s="15" t="s">
        <v>45</v>
      </c>
      <c r="G95" s="45"/>
      <c r="H95" s="45"/>
    </row>
    <row r="96" spans="2:8" s="41" customFormat="1" ht="15.75" hidden="1">
      <c r="B96" s="42"/>
      <c r="C96" s="53"/>
      <c r="D96" s="53"/>
      <c r="E96" s="43" t="s">
        <v>46</v>
      </c>
      <c r="F96" s="15" t="s">
        <v>47</v>
      </c>
      <c r="G96" s="45"/>
      <c r="H96" s="45"/>
    </row>
    <row r="97" spans="2:8" s="41" customFormat="1" ht="15.75" hidden="1">
      <c r="B97" s="42"/>
      <c r="C97" s="53"/>
      <c r="D97" s="53"/>
      <c r="E97" s="43" t="s">
        <v>48</v>
      </c>
      <c r="F97" s="15" t="s">
        <v>49</v>
      </c>
      <c r="G97" s="45"/>
      <c r="H97" s="45"/>
    </row>
    <row r="98" spans="2:8" s="41" customFormat="1" ht="15.75" hidden="1">
      <c r="B98" s="42"/>
      <c r="C98" s="53"/>
      <c r="D98" s="53"/>
      <c r="E98" s="43" t="s">
        <v>243</v>
      </c>
      <c r="F98" s="15" t="s">
        <v>31</v>
      </c>
      <c r="G98" s="45"/>
      <c r="H98" s="45"/>
    </row>
    <row r="99" spans="2:8" s="41" customFormat="1" ht="15.75" hidden="1">
      <c r="B99" s="42"/>
      <c r="C99" s="53"/>
      <c r="D99" s="53"/>
      <c r="E99" s="43">
        <v>4270</v>
      </c>
      <c r="F99" s="15" t="s">
        <v>33</v>
      </c>
      <c r="G99" s="45"/>
      <c r="H99" s="45"/>
    </row>
    <row r="100" spans="2:8" s="41" customFormat="1" ht="15.75" hidden="1">
      <c r="B100" s="42"/>
      <c r="C100" s="53"/>
      <c r="D100" s="53"/>
      <c r="E100" s="43" t="s">
        <v>34</v>
      </c>
      <c r="F100" s="15" t="s">
        <v>35</v>
      </c>
      <c r="G100" s="45"/>
      <c r="H100" s="45"/>
    </row>
    <row r="101" spans="2:8" s="41" customFormat="1" ht="15.75" hidden="1">
      <c r="B101" s="42"/>
      <c r="C101" s="53"/>
      <c r="D101" s="53"/>
      <c r="E101" s="43">
        <v>6050</v>
      </c>
      <c r="F101" s="15" t="s">
        <v>80</v>
      </c>
      <c r="G101" s="45"/>
      <c r="H101" s="45"/>
    </row>
    <row r="102" spans="2:8" s="41" customFormat="1" ht="15.75" hidden="1">
      <c r="B102" s="42"/>
      <c r="C102" s="53"/>
      <c r="D102" s="53"/>
      <c r="E102" s="43" t="s">
        <v>72</v>
      </c>
      <c r="F102" s="15" t="s">
        <v>80</v>
      </c>
      <c r="G102" s="45"/>
      <c r="H102" s="45"/>
    </row>
    <row r="103" spans="2:8" s="41" customFormat="1" ht="15.75" hidden="1">
      <c r="B103" s="42"/>
      <c r="C103" s="53"/>
      <c r="D103" s="43" t="s">
        <v>95</v>
      </c>
      <c r="E103" s="43"/>
      <c r="F103" s="15" t="s">
        <v>96</v>
      </c>
      <c r="G103" s="45">
        <f>G104+G105+G106</f>
        <v>0</v>
      </c>
      <c r="H103" s="45">
        <f>H104+H105+H106</f>
        <v>0</v>
      </c>
    </row>
    <row r="104" spans="2:8" s="41" customFormat="1" ht="15.75" hidden="1">
      <c r="B104" s="42"/>
      <c r="C104" s="53"/>
      <c r="D104" s="53"/>
      <c r="E104" s="43" t="s">
        <v>30</v>
      </c>
      <c r="F104" s="15" t="s">
        <v>31</v>
      </c>
      <c r="G104" s="45"/>
      <c r="H104" s="45"/>
    </row>
    <row r="105" spans="2:8" s="41" customFormat="1" ht="15.75" hidden="1">
      <c r="B105" s="42"/>
      <c r="C105" s="53"/>
      <c r="D105" s="53"/>
      <c r="E105" s="43">
        <v>4270</v>
      </c>
      <c r="F105" s="15" t="s">
        <v>33</v>
      </c>
      <c r="G105" s="45"/>
      <c r="H105" s="45"/>
    </row>
    <row r="106" spans="2:8" s="41" customFormat="1" ht="15.75" hidden="1">
      <c r="B106" s="42"/>
      <c r="C106" s="53"/>
      <c r="D106" s="53"/>
      <c r="E106" s="62" t="s">
        <v>34</v>
      </c>
      <c r="F106" s="63" t="s">
        <v>35</v>
      </c>
      <c r="G106" s="64"/>
      <c r="H106" s="64"/>
    </row>
    <row r="107" spans="1:8" s="67" customFormat="1" ht="15.75" hidden="1">
      <c r="A107" s="65"/>
      <c r="B107" s="42"/>
      <c r="C107" s="53"/>
      <c r="D107" s="43">
        <v>60078</v>
      </c>
      <c r="E107" s="43"/>
      <c r="F107" s="8" t="s">
        <v>97</v>
      </c>
      <c r="G107" s="45"/>
      <c r="H107" s="45">
        <f>H108+H109</f>
        <v>0</v>
      </c>
    </row>
    <row r="108" spans="2:8" s="41" customFormat="1" ht="15.75" hidden="1">
      <c r="B108" s="42"/>
      <c r="C108" s="53"/>
      <c r="D108" s="53"/>
      <c r="E108" s="68">
        <v>4270</v>
      </c>
      <c r="F108" s="15" t="s">
        <v>33</v>
      </c>
      <c r="G108" s="69"/>
      <c r="H108" s="69"/>
    </row>
    <row r="109" spans="2:8" s="41" customFormat="1" ht="15.75" hidden="1">
      <c r="B109" s="42"/>
      <c r="C109" s="53"/>
      <c r="D109" s="53"/>
      <c r="E109" s="43">
        <v>6050</v>
      </c>
      <c r="F109" s="15" t="s">
        <v>80</v>
      </c>
      <c r="G109" s="45"/>
      <c r="H109" s="45"/>
    </row>
    <row r="110" spans="2:8" s="41" customFormat="1" ht="15.75" hidden="1">
      <c r="B110" s="42"/>
      <c r="C110" s="53"/>
      <c r="D110" s="43" t="s">
        <v>98</v>
      </c>
      <c r="E110" s="43"/>
      <c r="F110" s="15" t="s">
        <v>11</v>
      </c>
      <c r="G110" s="45">
        <f>G111</f>
        <v>0</v>
      </c>
      <c r="H110" s="45">
        <f>H111</f>
        <v>0</v>
      </c>
    </row>
    <row r="111" spans="2:8" s="41" customFormat="1" ht="15.75" hidden="1">
      <c r="B111" s="42"/>
      <c r="C111" s="53"/>
      <c r="D111" s="53"/>
      <c r="E111" s="43" t="s">
        <v>34</v>
      </c>
      <c r="F111" s="15" t="s">
        <v>35</v>
      </c>
      <c r="G111" s="45"/>
      <c r="H111" s="45"/>
    </row>
    <row r="112" spans="2:8" s="36" customFormat="1" ht="15.75" hidden="1">
      <c r="B112" s="37"/>
      <c r="C112" s="60" t="s">
        <v>99</v>
      </c>
      <c r="D112" s="60"/>
      <c r="E112" s="60"/>
      <c r="F112" s="19" t="s">
        <v>100</v>
      </c>
      <c r="G112" s="61">
        <f>G113</f>
        <v>0</v>
      </c>
      <c r="H112" s="61">
        <f>H113</f>
        <v>0</v>
      </c>
    </row>
    <row r="113" spans="2:8" s="41" customFormat="1" ht="15.75" hidden="1">
      <c r="B113" s="42"/>
      <c r="C113" s="53"/>
      <c r="D113" s="43" t="s">
        <v>101</v>
      </c>
      <c r="E113" s="43"/>
      <c r="F113" s="15" t="s">
        <v>102</v>
      </c>
      <c r="G113" s="45">
        <f>SUM($G114:$G120)</f>
        <v>0</v>
      </c>
      <c r="H113" s="45">
        <f>SUM($H114:$H120)</f>
        <v>0</v>
      </c>
    </row>
    <row r="114" spans="2:8" s="41" customFormat="1" ht="15.75" hidden="1">
      <c r="B114" s="42"/>
      <c r="C114" s="53"/>
      <c r="D114" s="53"/>
      <c r="E114" s="43" t="s">
        <v>30</v>
      </c>
      <c r="F114" s="15" t="s">
        <v>31</v>
      </c>
      <c r="G114" s="45"/>
      <c r="H114" s="45"/>
    </row>
    <row r="115" spans="2:8" s="41" customFormat="1" ht="15.75" hidden="1">
      <c r="B115" s="42"/>
      <c r="C115" s="53"/>
      <c r="D115" s="53"/>
      <c r="E115" s="43">
        <v>4260</v>
      </c>
      <c r="F115" s="15" t="s">
        <v>51</v>
      </c>
      <c r="G115" s="45"/>
      <c r="H115" s="45"/>
    </row>
    <row r="116" spans="2:9" s="41" customFormat="1" ht="15.75" hidden="1">
      <c r="B116" s="42"/>
      <c r="C116" s="53"/>
      <c r="D116" s="53"/>
      <c r="E116" s="43" t="s">
        <v>32</v>
      </c>
      <c r="F116" s="15" t="s">
        <v>33</v>
      </c>
      <c r="G116" s="45"/>
      <c r="H116" s="45"/>
      <c r="I116" s="41" t="s">
        <v>103</v>
      </c>
    </row>
    <row r="117" spans="2:8" s="41" customFormat="1" ht="15.75" hidden="1">
      <c r="B117" s="42"/>
      <c r="C117" s="53"/>
      <c r="D117" s="53"/>
      <c r="E117" s="43" t="s">
        <v>34</v>
      </c>
      <c r="F117" s="15" t="s">
        <v>35</v>
      </c>
      <c r="G117" s="45"/>
      <c r="H117" s="45"/>
    </row>
    <row r="118" spans="2:8" s="41" customFormat="1" ht="15.75" hidden="1">
      <c r="B118" s="42"/>
      <c r="C118" s="53"/>
      <c r="D118" s="53"/>
      <c r="E118" s="43" t="s">
        <v>60</v>
      </c>
      <c r="F118" s="15" t="s">
        <v>61</v>
      </c>
      <c r="G118" s="45"/>
      <c r="H118" s="45"/>
    </row>
    <row r="119" spans="2:8" s="41" customFormat="1" ht="15.75" hidden="1">
      <c r="B119" s="42"/>
      <c r="C119" s="53"/>
      <c r="D119" s="53"/>
      <c r="E119" s="43" t="s">
        <v>104</v>
      </c>
      <c r="F119" s="15" t="s">
        <v>105</v>
      </c>
      <c r="G119" s="45"/>
      <c r="H119" s="45"/>
    </row>
    <row r="120" spans="2:8" s="41" customFormat="1" ht="15.75" hidden="1">
      <c r="B120" s="42"/>
      <c r="C120" s="53"/>
      <c r="D120" s="53"/>
      <c r="E120" s="43" t="s">
        <v>106</v>
      </c>
      <c r="F120" s="15" t="s">
        <v>107</v>
      </c>
      <c r="G120" s="45"/>
      <c r="H120" s="45"/>
    </row>
    <row r="121" spans="2:8" s="41" customFormat="1" ht="15.75" hidden="1">
      <c r="B121" s="42"/>
      <c r="C121" s="70" t="s">
        <v>108</v>
      </c>
      <c r="D121" s="70"/>
      <c r="E121" s="70"/>
      <c r="F121" s="71" t="s">
        <v>109</v>
      </c>
      <c r="G121" s="72">
        <f>G122+G127</f>
        <v>0</v>
      </c>
      <c r="H121" s="72">
        <f>H122+H127</f>
        <v>0</v>
      </c>
    </row>
    <row r="122" spans="2:8" s="41" customFormat="1" ht="15.75" hidden="1">
      <c r="B122" s="42"/>
      <c r="C122" s="53"/>
      <c r="D122" s="43" t="s">
        <v>110</v>
      </c>
      <c r="E122" s="43"/>
      <c r="F122" s="15" t="s">
        <v>111</v>
      </c>
      <c r="G122" s="45">
        <f>G123+G124+G125+G126</f>
        <v>0</v>
      </c>
      <c r="H122" s="45">
        <f>H123+H124+H125+H126</f>
        <v>0</v>
      </c>
    </row>
    <row r="123" spans="2:8" s="41" customFormat="1" ht="15.75" hidden="1">
      <c r="B123" s="42"/>
      <c r="C123" s="53"/>
      <c r="D123" s="53"/>
      <c r="E123" s="43" t="s">
        <v>48</v>
      </c>
      <c r="F123" s="15" t="s">
        <v>49</v>
      </c>
      <c r="G123" s="45"/>
      <c r="H123" s="45"/>
    </row>
    <row r="124" spans="2:8" s="41" customFormat="1" ht="15.75" hidden="1">
      <c r="B124" s="42"/>
      <c r="C124" s="53"/>
      <c r="D124" s="53"/>
      <c r="E124" s="43" t="s">
        <v>30</v>
      </c>
      <c r="F124" s="15" t="s">
        <v>31</v>
      </c>
      <c r="G124" s="45"/>
      <c r="H124" s="45"/>
    </row>
    <row r="125" spans="2:8" s="41" customFormat="1" ht="15.75" hidden="1">
      <c r="B125" s="42"/>
      <c r="C125" s="53"/>
      <c r="D125" s="53"/>
      <c r="E125" s="43" t="s">
        <v>34</v>
      </c>
      <c r="F125" s="15" t="s">
        <v>35</v>
      </c>
      <c r="G125" s="45"/>
      <c r="H125" s="45"/>
    </row>
    <row r="126" spans="2:8" s="41" customFormat="1" ht="31.5" hidden="1">
      <c r="B126" s="42"/>
      <c r="C126" s="53"/>
      <c r="D126" s="53"/>
      <c r="E126" s="43" t="s">
        <v>70</v>
      </c>
      <c r="F126" s="15" t="s">
        <v>71</v>
      </c>
      <c r="G126" s="45"/>
      <c r="H126" s="45"/>
    </row>
    <row r="127" spans="2:8" s="41" customFormat="1" ht="15.75" hidden="1">
      <c r="B127" s="42"/>
      <c r="C127" s="53"/>
      <c r="D127" s="43" t="s">
        <v>112</v>
      </c>
      <c r="E127" s="43"/>
      <c r="F127" s="15" t="s">
        <v>113</v>
      </c>
      <c r="G127" s="45"/>
      <c r="H127" s="45">
        <f>H129</f>
        <v>0</v>
      </c>
    </row>
    <row r="128" spans="2:8" s="41" customFormat="1" ht="15.75" hidden="1">
      <c r="B128" s="42"/>
      <c r="C128" s="53"/>
      <c r="D128" s="53"/>
      <c r="E128" s="43" t="s">
        <v>30</v>
      </c>
      <c r="F128" s="15" t="s">
        <v>31</v>
      </c>
      <c r="G128" s="45"/>
      <c r="H128" s="45"/>
    </row>
    <row r="129" spans="2:8" s="41" customFormat="1" ht="15.75" hidden="1">
      <c r="B129" s="42"/>
      <c r="C129" s="53"/>
      <c r="D129" s="53"/>
      <c r="E129" s="43" t="s">
        <v>32</v>
      </c>
      <c r="F129" s="15" t="s">
        <v>33</v>
      </c>
      <c r="G129" s="45"/>
      <c r="H129" s="45"/>
    </row>
    <row r="130" spans="2:8" s="41" customFormat="1" ht="15.75" hidden="1">
      <c r="B130" s="42"/>
      <c r="C130" s="53"/>
      <c r="D130" s="53"/>
      <c r="E130" s="43" t="s">
        <v>34</v>
      </c>
      <c r="F130" s="15" t="s">
        <v>35</v>
      </c>
      <c r="G130" s="45"/>
      <c r="H130" s="45"/>
    </row>
    <row r="131" spans="2:8" s="36" customFormat="1" ht="15.75" hidden="1">
      <c r="B131" s="37"/>
      <c r="C131" s="60" t="s">
        <v>114</v>
      </c>
      <c r="D131" s="60"/>
      <c r="E131" s="60"/>
      <c r="F131" s="19" t="s">
        <v>13</v>
      </c>
      <c r="G131" s="61">
        <f>G132+G172+G195</f>
        <v>0</v>
      </c>
      <c r="H131" s="61">
        <f>H132+H172+H195</f>
        <v>0</v>
      </c>
    </row>
    <row r="132" spans="2:8" s="41" customFormat="1" ht="15.75" hidden="1">
      <c r="B132" s="42"/>
      <c r="C132" s="53"/>
      <c r="D132" s="43" t="s">
        <v>14</v>
      </c>
      <c r="E132" s="43"/>
      <c r="F132" s="15" t="s">
        <v>15</v>
      </c>
      <c r="G132" s="45">
        <f>SUM(G133:G153)</f>
        <v>0</v>
      </c>
      <c r="H132" s="45">
        <f>SUM(H133:H153)</f>
        <v>0</v>
      </c>
    </row>
    <row r="133" spans="2:8" s="41" customFormat="1" ht="15.75" hidden="1">
      <c r="B133" s="42"/>
      <c r="C133" s="53"/>
      <c r="D133" s="53"/>
      <c r="E133" s="43" t="s">
        <v>38</v>
      </c>
      <c r="F133" s="15" t="s">
        <v>39</v>
      </c>
      <c r="G133" s="45"/>
      <c r="H133" s="45"/>
    </row>
    <row r="134" spans="2:8" s="41" customFormat="1" ht="15.75" hidden="1">
      <c r="B134" s="42"/>
      <c r="C134" s="53"/>
      <c r="D134" s="53"/>
      <c r="E134" s="43">
        <v>4010</v>
      </c>
      <c r="F134" s="15" t="s">
        <v>41</v>
      </c>
      <c r="G134" s="45"/>
      <c r="H134" s="45"/>
    </row>
    <row r="135" spans="2:8" s="41" customFormat="1" ht="15.75" hidden="1">
      <c r="B135" s="42"/>
      <c r="C135" s="53"/>
      <c r="D135" s="53"/>
      <c r="E135" s="43">
        <v>4210</v>
      </c>
      <c r="F135" s="15" t="s">
        <v>31</v>
      </c>
      <c r="G135" s="45"/>
      <c r="H135" s="45"/>
    </row>
    <row r="136" spans="2:8" s="41" customFormat="1" ht="15.75" hidden="1">
      <c r="B136" s="42"/>
      <c r="C136" s="53"/>
      <c r="D136" s="53"/>
      <c r="E136" s="43">
        <v>4300</v>
      </c>
      <c r="F136" s="15" t="s">
        <v>35</v>
      </c>
      <c r="G136" s="45"/>
      <c r="H136" s="45"/>
    </row>
    <row r="137" spans="2:8" s="41" customFormat="1" ht="15.75" hidden="1">
      <c r="B137" s="42"/>
      <c r="C137" s="53"/>
      <c r="D137" s="53"/>
      <c r="E137" s="43">
        <v>4410</v>
      </c>
      <c r="F137" s="41" t="s">
        <v>59</v>
      </c>
      <c r="G137" s="45"/>
      <c r="H137" s="45"/>
    </row>
    <row r="138" spans="2:8" s="41" customFormat="1" ht="15.75" hidden="1">
      <c r="B138" s="42"/>
      <c r="C138" s="53"/>
      <c r="D138" s="53"/>
      <c r="E138" s="43" t="s">
        <v>42</v>
      </c>
      <c r="F138" s="15" t="s">
        <v>43</v>
      </c>
      <c r="G138" s="45"/>
      <c r="H138" s="45"/>
    </row>
    <row r="139" spans="2:8" s="41" customFormat="1" ht="15.75" hidden="1">
      <c r="B139" s="42"/>
      <c r="C139" s="53"/>
      <c r="D139" s="53"/>
      <c r="E139" s="43" t="s">
        <v>44</v>
      </c>
      <c r="F139" s="15" t="s">
        <v>45</v>
      </c>
      <c r="G139" s="45"/>
      <c r="H139" s="45"/>
    </row>
    <row r="140" spans="2:8" s="41" customFormat="1" ht="15.75" hidden="1">
      <c r="B140" s="42"/>
      <c r="C140" s="53"/>
      <c r="D140" s="53"/>
      <c r="E140" s="43" t="s">
        <v>46</v>
      </c>
      <c r="F140" s="15" t="s">
        <v>47</v>
      </c>
      <c r="G140" s="45"/>
      <c r="H140" s="45"/>
    </row>
    <row r="141" spans="2:8" s="41" customFormat="1" ht="15.75" hidden="1">
      <c r="B141" s="42"/>
      <c r="C141" s="53"/>
      <c r="D141" s="53"/>
      <c r="E141" s="43" t="s">
        <v>48</v>
      </c>
      <c r="F141" s="15" t="s">
        <v>49</v>
      </c>
      <c r="G141" s="45"/>
      <c r="H141" s="45"/>
    </row>
    <row r="142" spans="2:8" s="41" customFormat="1" ht="15.75" hidden="1">
      <c r="B142" s="42"/>
      <c r="C142" s="53"/>
      <c r="D142" s="53"/>
      <c r="E142" s="43">
        <v>4300</v>
      </c>
      <c r="F142" s="56" t="s">
        <v>35</v>
      </c>
      <c r="G142" s="45"/>
      <c r="H142" s="45"/>
    </row>
    <row r="143" spans="2:8" s="41" customFormat="1" ht="15.75" hidden="1">
      <c r="B143" s="42"/>
      <c r="C143" s="53"/>
      <c r="D143" s="53"/>
      <c r="E143" s="43" t="s">
        <v>50</v>
      </c>
      <c r="F143" s="15" t="s">
        <v>51</v>
      </c>
      <c r="G143" s="45"/>
      <c r="H143" s="45"/>
    </row>
    <row r="144" spans="2:8" s="41" customFormat="1" ht="15.75" hidden="1">
      <c r="B144" s="42"/>
      <c r="C144" s="53"/>
      <c r="D144" s="53"/>
      <c r="E144" s="43" t="s">
        <v>32</v>
      </c>
      <c r="F144" s="15" t="s">
        <v>33</v>
      </c>
      <c r="G144" s="45"/>
      <c r="H144" s="45"/>
    </row>
    <row r="145" spans="2:8" s="41" customFormat="1" ht="15.75" hidden="1">
      <c r="B145" s="42"/>
      <c r="C145" s="53"/>
      <c r="D145" s="53"/>
      <c r="E145" s="43" t="s">
        <v>52</v>
      </c>
      <c r="F145" s="15" t="s">
        <v>53</v>
      </c>
      <c r="G145" s="45"/>
      <c r="H145" s="45"/>
    </row>
    <row r="146" spans="2:8" s="41" customFormat="1" ht="15.75" hidden="1">
      <c r="B146" s="42"/>
      <c r="C146" s="53"/>
      <c r="D146" s="53"/>
      <c r="E146" s="43" t="s">
        <v>34</v>
      </c>
      <c r="F146" s="15" t="s">
        <v>35</v>
      </c>
      <c r="G146" s="45"/>
      <c r="H146" s="45"/>
    </row>
    <row r="147" spans="2:8" s="41" customFormat="1" ht="15.75" hidden="1">
      <c r="B147" s="42"/>
      <c r="C147" s="53"/>
      <c r="D147" s="53"/>
      <c r="E147" s="43">
        <v>4010</v>
      </c>
      <c r="F147" s="15" t="s">
        <v>41</v>
      </c>
      <c r="G147" s="45"/>
      <c r="H147" s="45"/>
    </row>
    <row r="148" spans="2:8" s="41" customFormat="1" ht="31.5" hidden="1">
      <c r="B148" s="42"/>
      <c r="C148" s="53"/>
      <c r="D148" s="53"/>
      <c r="E148" s="43" t="s">
        <v>56</v>
      </c>
      <c r="F148" s="15" t="s">
        <v>57</v>
      </c>
      <c r="G148" s="45"/>
      <c r="H148" s="45"/>
    </row>
    <row r="149" spans="2:8" s="41" customFormat="1" ht="15.75" hidden="1">
      <c r="B149" s="42"/>
      <c r="C149" s="53"/>
      <c r="D149" s="53"/>
      <c r="E149" s="43">
        <v>4410</v>
      </c>
      <c r="F149" s="15" t="s">
        <v>59</v>
      </c>
      <c r="G149" s="45"/>
      <c r="H149" s="45"/>
    </row>
    <row r="150" spans="2:8" s="41" customFormat="1" ht="15.75" hidden="1">
      <c r="B150" s="42"/>
      <c r="C150" s="53"/>
      <c r="D150" s="53"/>
      <c r="E150" s="43" t="s">
        <v>60</v>
      </c>
      <c r="F150" s="15" t="s">
        <v>61</v>
      </c>
      <c r="G150" s="45"/>
      <c r="H150" s="45"/>
    </row>
    <row r="151" spans="2:8" s="41" customFormat="1" ht="15.75" hidden="1">
      <c r="B151" s="42"/>
      <c r="C151" s="53"/>
      <c r="D151" s="53"/>
      <c r="E151" s="43" t="s">
        <v>62</v>
      </c>
      <c r="F151" s="15" t="s">
        <v>63</v>
      </c>
      <c r="G151" s="45"/>
      <c r="H151" s="45"/>
    </row>
    <row r="152" spans="2:8" s="41" customFormat="1" ht="15.75" hidden="1">
      <c r="B152" s="42"/>
      <c r="C152" s="53"/>
      <c r="D152" s="53"/>
      <c r="E152" s="43">
        <v>4170</v>
      </c>
      <c r="F152" s="15" t="s">
        <v>49</v>
      </c>
      <c r="G152" s="45"/>
      <c r="H152" s="45"/>
    </row>
    <row r="153" spans="2:8" s="41" customFormat="1" ht="15.75" hidden="1">
      <c r="B153" s="42"/>
      <c r="C153" s="53"/>
      <c r="D153" s="53"/>
      <c r="E153" s="43">
        <v>4210</v>
      </c>
      <c r="F153" s="15" t="s">
        <v>31</v>
      </c>
      <c r="G153" s="45"/>
      <c r="H153" s="45"/>
    </row>
    <row r="154" spans="2:8" s="41" customFormat="1" ht="15.75" hidden="1">
      <c r="B154" s="42"/>
      <c r="C154" s="53"/>
      <c r="D154" s="53"/>
      <c r="E154" s="43">
        <v>4300</v>
      </c>
      <c r="F154" s="15" t="s">
        <v>35</v>
      </c>
      <c r="G154" s="45"/>
      <c r="H154" s="45"/>
    </row>
    <row r="155" spans="2:8" s="41" customFormat="1" ht="15.75" hidden="1">
      <c r="B155" s="42"/>
      <c r="C155" s="53"/>
      <c r="D155" s="43" t="s">
        <v>115</v>
      </c>
      <c r="E155" s="43"/>
      <c r="F155" s="15" t="s">
        <v>116</v>
      </c>
      <c r="G155" s="45">
        <f>SUM($G156:G171)</f>
        <v>0</v>
      </c>
      <c r="H155" s="45">
        <f>H162</f>
        <v>0</v>
      </c>
    </row>
    <row r="156" spans="2:8" s="41" customFormat="1" ht="15.75" hidden="1">
      <c r="B156" s="42"/>
      <c r="C156" s="53"/>
      <c r="D156" s="53"/>
      <c r="E156" s="43" t="s">
        <v>38</v>
      </c>
      <c r="F156" s="15" t="s">
        <v>39</v>
      </c>
      <c r="G156" s="45"/>
      <c r="H156" s="45"/>
    </row>
    <row r="157" spans="2:8" s="41" customFormat="1" ht="15.75" hidden="1">
      <c r="B157" s="42"/>
      <c r="C157" s="53"/>
      <c r="D157" s="53"/>
      <c r="E157" s="43" t="s">
        <v>117</v>
      </c>
      <c r="F157" s="15" t="s">
        <v>118</v>
      </c>
      <c r="G157" s="45"/>
      <c r="H157" s="45"/>
    </row>
    <row r="158" spans="2:8" s="41" customFormat="1" ht="15.75" hidden="1">
      <c r="B158" s="42"/>
      <c r="C158" s="53"/>
      <c r="D158" s="53"/>
      <c r="E158" s="43" t="s">
        <v>40</v>
      </c>
      <c r="F158" s="15" t="s">
        <v>41</v>
      </c>
      <c r="G158" s="45"/>
      <c r="H158" s="45"/>
    </row>
    <row r="159" spans="2:8" s="41" customFormat="1" ht="15.75" hidden="1">
      <c r="B159" s="42"/>
      <c r="C159" s="53"/>
      <c r="D159" s="53"/>
      <c r="E159" s="43" t="s">
        <v>42</v>
      </c>
      <c r="F159" s="15" t="s">
        <v>43</v>
      </c>
      <c r="G159" s="45"/>
      <c r="H159" s="45"/>
    </row>
    <row r="160" spans="2:8" s="41" customFormat="1" ht="15.75" hidden="1">
      <c r="B160" s="42"/>
      <c r="C160" s="53"/>
      <c r="D160" s="53"/>
      <c r="E160" s="43" t="s">
        <v>44</v>
      </c>
      <c r="F160" s="15" t="s">
        <v>45</v>
      </c>
      <c r="G160" s="45"/>
      <c r="H160" s="45"/>
    </row>
    <row r="161" spans="2:8" s="41" customFormat="1" ht="15.75" hidden="1">
      <c r="B161" s="42"/>
      <c r="C161" s="53"/>
      <c r="D161" s="53"/>
      <c r="E161" s="43" t="s">
        <v>46</v>
      </c>
      <c r="F161" s="15" t="s">
        <v>47</v>
      </c>
      <c r="G161" s="45"/>
      <c r="H161" s="45"/>
    </row>
    <row r="162" spans="2:8" s="41" customFormat="1" ht="12.75" customHeight="1" hidden="1">
      <c r="B162" s="42"/>
      <c r="C162" s="53"/>
      <c r="D162" s="53"/>
      <c r="E162" s="43" t="s">
        <v>30</v>
      </c>
      <c r="F162" s="15" t="s">
        <v>31</v>
      </c>
      <c r="G162" s="45"/>
      <c r="H162" s="45"/>
    </row>
    <row r="163" spans="2:8" s="41" customFormat="1" ht="15.75" hidden="1">
      <c r="B163" s="42"/>
      <c r="C163" s="53"/>
      <c r="D163" s="53"/>
      <c r="E163" s="43" t="s">
        <v>50</v>
      </c>
      <c r="F163" s="15" t="s">
        <v>51</v>
      </c>
      <c r="G163" s="45"/>
      <c r="H163" s="45"/>
    </row>
    <row r="164" spans="2:8" s="41" customFormat="1" ht="15.75" hidden="1">
      <c r="B164" s="42"/>
      <c r="C164" s="53"/>
      <c r="D164" s="53"/>
      <c r="E164" s="43" t="s">
        <v>32</v>
      </c>
      <c r="F164" s="15" t="s">
        <v>33</v>
      </c>
      <c r="G164" s="45"/>
      <c r="H164" s="45"/>
    </row>
    <row r="165" spans="2:8" s="41" customFormat="1" ht="15.75" hidden="1">
      <c r="B165" s="42"/>
      <c r="C165" s="53"/>
      <c r="D165" s="53"/>
      <c r="E165" s="43" t="s">
        <v>52</v>
      </c>
      <c r="F165" s="15" t="s">
        <v>53</v>
      </c>
      <c r="G165" s="45"/>
      <c r="H165" s="45"/>
    </row>
    <row r="166" spans="2:8" s="41" customFormat="1" ht="15.75" hidden="1">
      <c r="B166" s="42"/>
      <c r="C166" s="53"/>
      <c r="D166" s="53"/>
      <c r="E166" s="43" t="s">
        <v>34</v>
      </c>
      <c r="F166" s="15" t="s">
        <v>35</v>
      </c>
      <c r="G166" s="45"/>
      <c r="H166" s="45"/>
    </row>
    <row r="167" spans="2:8" s="41" customFormat="1" ht="15.75" hidden="1">
      <c r="B167" s="42"/>
      <c r="C167" s="53"/>
      <c r="D167" s="53"/>
      <c r="E167" s="43" t="s">
        <v>58</v>
      </c>
      <c r="F167" s="15" t="s">
        <v>59</v>
      </c>
      <c r="G167" s="45"/>
      <c r="H167" s="45"/>
    </row>
    <row r="168" spans="2:8" s="41" customFormat="1" ht="15.75" hidden="1">
      <c r="B168" s="42"/>
      <c r="C168" s="53"/>
      <c r="D168" s="53"/>
      <c r="E168" s="43" t="s">
        <v>60</v>
      </c>
      <c r="F168" s="15" t="s">
        <v>61</v>
      </c>
      <c r="G168" s="45"/>
      <c r="H168" s="45"/>
    </row>
    <row r="169" spans="2:8" s="41" customFormat="1" ht="15.75" hidden="1">
      <c r="B169" s="42"/>
      <c r="C169" s="53"/>
      <c r="D169" s="53"/>
      <c r="E169" s="43" t="s">
        <v>62</v>
      </c>
      <c r="F169" s="15" t="s">
        <v>63</v>
      </c>
      <c r="G169" s="45"/>
      <c r="H169" s="45"/>
    </row>
    <row r="170" spans="2:8" s="41" customFormat="1" ht="31.5" hidden="1">
      <c r="B170" s="42"/>
      <c r="C170" s="53"/>
      <c r="D170" s="53"/>
      <c r="E170" s="43" t="s">
        <v>68</v>
      </c>
      <c r="F170" s="15" t="s">
        <v>69</v>
      </c>
      <c r="G170" s="45"/>
      <c r="H170" s="45"/>
    </row>
    <row r="171" spans="2:8" s="41" customFormat="1" ht="31.5" hidden="1">
      <c r="B171" s="42"/>
      <c r="C171" s="53"/>
      <c r="D171" s="53"/>
      <c r="E171" s="43" t="s">
        <v>119</v>
      </c>
      <c r="F171" s="15" t="s">
        <v>120</v>
      </c>
      <c r="G171" s="45"/>
      <c r="H171" s="45"/>
    </row>
    <row r="172" spans="2:8" s="41" customFormat="1" ht="15.75" hidden="1">
      <c r="B172" s="42"/>
      <c r="C172" s="53"/>
      <c r="D172" s="43" t="s">
        <v>121</v>
      </c>
      <c r="E172" s="43"/>
      <c r="F172" s="15" t="s">
        <v>122</v>
      </c>
      <c r="G172" s="45">
        <f>SUM(G173:G194)</f>
        <v>0</v>
      </c>
      <c r="H172" s="45">
        <f>SUM(H173:H194)</f>
        <v>0</v>
      </c>
    </row>
    <row r="173" spans="2:8" s="41" customFormat="1" ht="15.75" hidden="1">
      <c r="B173" s="42"/>
      <c r="C173" s="53"/>
      <c r="D173" s="53"/>
      <c r="E173" s="43" t="s">
        <v>38</v>
      </c>
      <c r="F173" s="15" t="s">
        <v>39</v>
      </c>
      <c r="G173" s="45"/>
      <c r="H173" s="45"/>
    </row>
    <row r="174" spans="2:8" s="41" customFormat="1" ht="15.75" hidden="1">
      <c r="B174" s="42"/>
      <c r="C174" s="53"/>
      <c r="D174" s="53"/>
      <c r="E174" s="43" t="s">
        <v>40</v>
      </c>
      <c r="F174" s="15" t="s">
        <v>41</v>
      </c>
      <c r="G174" s="45"/>
      <c r="H174" s="45"/>
    </row>
    <row r="175" spans="2:8" s="41" customFormat="1" ht="15.75" hidden="1">
      <c r="B175" s="42"/>
      <c r="C175" s="53"/>
      <c r="D175" s="53"/>
      <c r="E175" s="43" t="s">
        <v>42</v>
      </c>
      <c r="F175" s="15" t="s">
        <v>43</v>
      </c>
      <c r="G175" s="45"/>
      <c r="H175" s="45"/>
    </row>
    <row r="176" spans="2:8" s="41" customFormat="1" ht="15.75" hidden="1">
      <c r="B176" s="42"/>
      <c r="C176" s="53"/>
      <c r="D176" s="53"/>
      <c r="E176" s="43" t="s">
        <v>44</v>
      </c>
      <c r="F176" s="15" t="s">
        <v>45</v>
      </c>
      <c r="G176" s="45"/>
      <c r="H176" s="45"/>
    </row>
    <row r="177" spans="2:8" s="41" customFormat="1" ht="15.75" hidden="1">
      <c r="B177" s="42"/>
      <c r="C177" s="53"/>
      <c r="D177" s="53"/>
      <c r="E177" s="43" t="s">
        <v>46</v>
      </c>
      <c r="F177" s="15" t="s">
        <v>47</v>
      </c>
      <c r="G177" s="45"/>
      <c r="H177" s="45"/>
    </row>
    <row r="178" spans="2:8" s="41" customFormat="1" ht="31.5" hidden="1">
      <c r="B178" s="42"/>
      <c r="C178" s="53"/>
      <c r="D178" s="53"/>
      <c r="E178" s="43" t="s">
        <v>123</v>
      </c>
      <c r="F178" s="15" t="s">
        <v>124</v>
      </c>
      <c r="G178" s="45"/>
      <c r="H178" s="45"/>
    </row>
    <row r="179" spans="2:8" s="41" customFormat="1" ht="15.75" hidden="1">
      <c r="B179" s="42"/>
      <c r="C179" s="53"/>
      <c r="D179" s="53"/>
      <c r="E179" s="43" t="s">
        <v>48</v>
      </c>
      <c r="F179" s="15" t="s">
        <v>49</v>
      </c>
      <c r="G179" s="45"/>
      <c r="H179" s="45"/>
    </row>
    <row r="180" spans="2:8" s="41" customFormat="1" ht="15.75" hidden="1">
      <c r="B180" s="42"/>
      <c r="C180" s="53"/>
      <c r="D180" s="53"/>
      <c r="E180" s="43" t="s">
        <v>30</v>
      </c>
      <c r="F180" s="15" t="s">
        <v>31</v>
      </c>
      <c r="G180" s="45"/>
      <c r="H180" s="45"/>
    </row>
    <row r="181" spans="2:8" s="41" customFormat="1" ht="12.75" customHeight="1" hidden="1">
      <c r="B181" s="42"/>
      <c r="C181" s="53"/>
      <c r="D181" s="53"/>
      <c r="E181" s="43" t="s">
        <v>50</v>
      </c>
      <c r="F181" s="15" t="s">
        <v>51</v>
      </c>
      <c r="G181" s="45"/>
      <c r="H181" s="45"/>
    </row>
    <row r="182" spans="2:9" s="41" customFormat="1" ht="15.75" hidden="1">
      <c r="B182" s="42"/>
      <c r="C182" s="53"/>
      <c r="D182" s="53"/>
      <c r="E182" s="43" t="s">
        <v>32</v>
      </c>
      <c r="F182" s="15" t="s">
        <v>33</v>
      </c>
      <c r="G182" s="45"/>
      <c r="H182" s="45"/>
      <c r="I182" s="41" t="s">
        <v>103</v>
      </c>
    </row>
    <row r="183" spans="2:8" s="41" customFormat="1" ht="15.75" hidden="1">
      <c r="B183" s="42"/>
      <c r="C183" s="53"/>
      <c r="D183" s="53"/>
      <c r="E183" s="43" t="s">
        <v>52</v>
      </c>
      <c r="F183" s="15" t="s">
        <v>53</v>
      </c>
      <c r="G183" s="45"/>
      <c r="H183" s="45"/>
    </row>
    <row r="184" spans="2:8" s="41" customFormat="1" ht="15.75" hidden="1">
      <c r="B184" s="42"/>
      <c r="C184" s="53"/>
      <c r="D184" s="53"/>
      <c r="E184" s="43" t="s">
        <v>34</v>
      </c>
      <c r="F184" s="15" t="s">
        <v>35</v>
      </c>
      <c r="G184" s="45"/>
      <c r="H184" s="45"/>
    </row>
    <row r="185" spans="2:8" s="41" customFormat="1" ht="31.5" hidden="1">
      <c r="B185" s="42"/>
      <c r="C185" s="53"/>
      <c r="D185" s="53"/>
      <c r="E185" s="43" t="s">
        <v>54</v>
      </c>
      <c r="F185" s="15" t="s">
        <v>55</v>
      </c>
      <c r="G185" s="45"/>
      <c r="H185" s="45"/>
    </row>
    <row r="186" spans="2:8" s="41" customFormat="1" ht="31.5" hidden="1">
      <c r="B186" s="42"/>
      <c r="C186" s="53"/>
      <c r="D186" s="53"/>
      <c r="E186" s="43" t="s">
        <v>56</v>
      </c>
      <c r="F186" s="15" t="s">
        <v>57</v>
      </c>
      <c r="G186" s="45"/>
      <c r="H186" s="45"/>
    </row>
    <row r="187" spans="2:8" s="41" customFormat="1" ht="31.5" hidden="1">
      <c r="B187" s="42"/>
      <c r="C187" s="53"/>
      <c r="D187" s="53"/>
      <c r="E187" s="43" t="s">
        <v>125</v>
      </c>
      <c r="F187" s="15" t="s">
        <v>126</v>
      </c>
      <c r="G187" s="45"/>
      <c r="H187" s="45"/>
    </row>
    <row r="188" spans="2:8" s="41" customFormat="1" ht="15.75" hidden="1">
      <c r="B188" s="42"/>
      <c r="C188" s="53"/>
      <c r="D188" s="53"/>
      <c r="E188" s="43" t="s">
        <v>58</v>
      </c>
      <c r="F188" s="15" t="s">
        <v>59</v>
      </c>
      <c r="G188" s="45"/>
      <c r="H188" s="45"/>
    </row>
    <row r="189" spans="2:8" s="41" customFormat="1" ht="15.75" hidden="1">
      <c r="B189" s="42"/>
      <c r="C189" s="53"/>
      <c r="D189" s="53"/>
      <c r="E189" s="43" t="s">
        <v>60</v>
      </c>
      <c r="F189" s="15" t="s">
        <v>61</v>
      </c>
      <c r="G189" s="45"/>
      <c r="H189" s="45"/>
    </row>
    <row r="190" spans="2:8" s="41" customFormat="1" ht="15.75" hidden="1">
      <c r="B190" s="42"/>
      <c r="C190" s="53"/>
      <c r="D190" s="53"/>
      <c r="E190" s="43" t="s">
        <v>62</v>
      </c>
      <c r="F190" s="15" t="s">
        <v>63</v>
      </c>
      <c r="G190" s="45"/>
      <c r="H190" s="45"/>
    </row>
    <row r="191" spans="2:8" s="41" customFormat="1" ht="31.5" hidden="1">
      <c r="B191" s="42"/>
      <c r="C191" s="53"/>
      <c r="D191" s="53"/>
      <c r="E191" s="43" t="s">
        <v>68</v>
      </c>
      <c r="F191" s="15" t="s">
        <v>69</v>
      </c>
      <c r="G191" s="45"/>
      <c r="H191" s="45"/>
    </row>
    <row r="192" spans="2:8" s="41" customFormat="1" ht="31.5" hidden="1">
      <c r="B192" s="42"/>
      <c r="C192" s="53"/>
      <c r="D192" s="53"/>
      <c r="E192" s="43" t="s">
        <v>119</v>
      </c>
      <c r="F192" s="15" t="s">
        <v>120</v>
      </c>
      <c r="G192" s="45"/>
      <c r="H192" s="45"/>
    </row>
    <row r="193" spans="2:8" s="41" customFormat="1" ht="31.5" hidden="1">
      <c r="B193" s="42"/>
      <c r="C193" s="53"/>
      <c r="D193" s="53"/>
      <c r="E193" s="43" t="s">
        <v>70</v>
      </c>
      <c r="F193" s="15" t="s">
        <v>71</v>
      </c>
      <c r="G193" s="45"/>
      <c r="H193" s="45"/>
    </row>
    <row r="194" spans="2:8" s="41" customFormat="1" ht="15.75" hidden="1">
      <c r="B194" s="42"/>
      <c r="C194" s="53"/>
      <c r="D194" s="53"/>
      <c r="E194" s="43" t="s">
        <v>106</v>
      </c>
      <c r="F194" s="15" t="s">
        <v>107</v>
      </c>
      <c r="G194" s="45"/>
      <c r="H194" s="45"/>
    </row>
    <row r="195" spans="2:8" s="41" customFormat="1" ht="15.75" hidden="1">
      <c r="B195" s="42"/>
      <c r="C195" s="62"/>
      <c r="D195" s="44">
        <v>75056</v>
      </c>
      <c r="E195" s="73"/>
      <c r="F195" s="15" t="s">
        <v>16</v>
      </c>
      <c r="G195" s="45">
        <f>G196+G200+G201</f>
        <v>0</v>
      </c>
      <c r="H195" s="45">
        <f>H196+H197+H198+H199+H200</f>
        <v>0</v>
      </c>
    </row>
    <row r="196" spans="2:8" s="41" customFormat="1" ht="15.75" hidden="1">
      <c r="B196" s="42"/>
      <c r="C196" s="53"/>
      <c r="D196" s="66"/>
      <c r="E196" s="43">
        <v>3020</v>
      </c>
      <c r="F196" s="74" t="s">
        <v>39</v>
      </c>
      <c r="G196" s="45"/>
      <c r="H196" s="45"/>
    </row>
    <row r="197" spans="2:8" s="41" customFormat="1" ht="31.5" hidden="1">
      <c r="B197" s="42"/>
      <c r="C197" s="53"/>
      <c r="D197" s="75"/>
      <c r="E197" s="68">
        <v>3040</v>
      </c>
      <c r="F197" s="15" t="s">
        <v>127</v>
      </c>
      <c r="G197" s="45"/>
      <c r="H197" s="45"/>
    </row>
    <row r="198" spans="2:8" s="41" customFormat="1" ht="15.75" hidden="1">
      <c r="B198" s="42"/>
      <c r="C198" s="53"/>
      <c r="D198" s="75"/>
      <c r="E198" s="43">
        <v>4110</v>
      </c>
      <c r="F198" s="15" t="s">
        <v>45</v>
      </c>
      <c r="G198" s="45"/>
      <c r="H198" s="45"/>
    </row>
    <row r="199" spans="2:8" s="41" customFormat="1" ht="15.75" hidden="1">
      <c r="B199" s="42"/>
      <c r="C199" s="53"/>
      <c r="D199" s="75"/>
      <c r="E199" s="43">
        <v>4120</v>
      </c>
      <c r="F199" s="15" t="s">
        <v>47</v>
      </c>
      <c r="G199" s="45"/>
      <c r="H199" s="45"/>
    </row>
    <row r="200" spans="2:8" s="41" customFormat="1" ht="15.75" hidden="1">
      <c r="B200" s="42"/>
      <c r="C200" s="68"/>
      <c r="D200" s="75"/>
      <c r="E200" s="43">
        <v>4170</v>
      </c>
      <c r="F200" s="15" t="s">
        <v>49</v>
      </c>
      <c r="G200" s="45"/>
      <c r="H200" s="45"/>
    </row>
    <row r="201" spans="2:8" s="41" customFormat="1" ht="15.75" hidden="1">
      <c r="B201" s="42"/>
      <c r="C201" s="53"/>
      <c r="D201" s="53"/>
      <c r="E201" s="43"/>
      <c r="F201" s="15"/>
      <c r="G201" s="45"/>
      <c r="H201" s="45"/>
    </row>
    <row r="202" spans="2:8" s="41" customFormat="1" ht="31.5" hidden="1">
      <c r="B202" s="42"/>
      <c r="C202" s="53"/>
      <c r="D202" s="53"/>
      <c r="E202" s="43">
        <v>4370</v>
      </c>
      <c r="F202" s="15" t="s">
        <v>57</v>
      </c>
      <c r="G202" s="45"/>
      <c r="H202" s="45"/>
    </row>
    <row r="203" spans="2:8" s="41" customFormat="1" ht="12.75" customHeight="1" hidden="1">
      <c r="B203" s="42"/>
      <c r="C203" s="53"/>
      <c r="D203" s="53"/>
      <c r="E203" s="43">
        <v>4410</v>
      </c>
      <c r="F203" s="15" t="s">
        <v>59</v>
      </c>
      <c r="G203" s="45"/>
      <c r="H203" s="45"/>
    </row>
    <row r="204" spans="2:8" s="41" customFormat="1" ht="15.75" hidden="1">
      <c r="B204" s="42"/>
      <c r="C204" s="53"/>
      <c r="D204" s="43" t="s">
        <v>128</v>
      </c>
      <c r="E204" s="43"/>
      <c r="F204" s="15" t="s">
        <v>129</v>
      </c>
      <c r="G204" s="45">
        <f>G206+G207+G208+G205</f>
        <v>0</v>
      </c>
      <c r="H204" s="45">
        <f>H206+H207+H208+H205</f>
        <v>0</v>
      </c>
    </row>
    <row r="205" spans="2:8" s="41" customFormat="1" ht="15.75" hidden="1">
      <c r="B205" s="42"/>
      <c r="C205" s="53"/>
      <c r="D205" s="53"/>
      <c r="E205" s="43">
        <v>4170</v>
      </c>
      <c r="F205" s="15" t="s">
        <v>49</v>
      </c>
      <c r="G205" s="45"/>
      <c r="H205" s="45"/>
    </row>
    <row r="206" spans="2:8" s="41" customFormat="1" ht="15.75" hidden="1">
      <c r="B206" s="42"/>
      <c r="C206" s="53"/>
      <c r="D206" s="53"/>
      <c r="E206" s="43" t="s">
        <v>30</v>
      </c>
      <c r="F206" s="15" t="s">
        <v>31</v>
      </c>
      <c r="G206" s="45"/>
      <c r="H206" s="45"/>
    </row>
    <row r="207" spans="2:8" s="41" customFormat="1" ht="15.75" hidden="1">
      <c r="B207" s="42"/>
      <c r="C207" s="53"/>
      <c r="D207" s="53"/>
      <c r="E207" s="43" t="s">
        <v>34</v>
      </c>
      <c r="F207" s="15" t="s">
        <v>35</v>
      </c>
      <c r="G207" s="45"/>
      <c r="H207" s="45"/>
    </row>
    <row r="208" spans="2:8" s="41" customFormat="1" ht="15.75" hidden="1">
      <c r="B208" s="42"/>
      <c r="C208" s="53"/>
      <c r="D208" s="53"/>
      <c r="E208" s="43" t="s">
        <v>60</v>
      </c>
      <c r="F208" s="15" t="s">
        <v>61</v>
      </c>
      <c r="G208" s="45"/>
      <c r="H208" s="45"/>
    </row>
    <row r="209" spans="2:8" s="41" customFormat="1" ht="15.75" hidden="1">
      <c r="B209" s="42"/>
      <c r="C209" s="53"/>
      <c r="D209" s="43" t="s">
        <v>130</v>
      </c>
      <c r="E209" s="43"/>
      <c r="F209" s="15" t="s">
        <v>11</v>
      </c>
      <c r="G209" s="45">
        <f>SUM($G210:$G221)</f>
        <v>0</v>
      </c>
      <c r="H209" s="45">
        <f>SUM($H210:$H221)</f>
        <v>0</v>
      </c>
    </row>
    <row r="210" spans="2:8" s="41" customFormat="1" ht="15.75" hidden="1">
      <c r="B210" s="42"/>
      <c r="C210" s="53"/>
      <c r="D210" s="53"/>
      <c r="E210" s="43" t="s">
        <v>38</v>
      </c>
      <c r="F210" s="15" t="s">
        <v>39</v>
      </c>
      <c r="G210" s="45"/>
      <c r="H210" s="45"/>
    </row>
    <row r="211" spans="2:8" s="41" customFormat="1" ht="15.75" hidden="1">
      <c r="B211" s="42"/>
      <c r="C211" s="53"/>
      <c r="D211" s="53"/>
      <c r="E211" s="43" t="s">
        <v>117</v>
      </c>
      <c r="F211" s="15" t="s">
        <v>118</v>
      </c>
      <c r="G211" s="45"/>
      <c r="H211" s="45"/>
    </row>
    <row r="212" spans="2:8" s="41" customFormat="1" ht="15.75" hidden="1">
      <c r="B212" s="42"/>
      <c r="C212" s="53"/>
      <c r="D212" s="53"/>
      <c r="E212" s="43" t="s">
        <v>40</v>
      </c>
      <c r="F212" s="15" t="s">
        <v>41</v>
      </c>
      <c r="G212" s="45"/>
      <c r="H212" s="45"/>
    </row>
    <row r="213" spans="2:8" s="41" customFormat="1" ht="15.75" hidden="1">
      <c r="B213" s="42"/>
      <c r="C213" s="53"/>
      <c r="D213" s="53"/>
      <c r="E213" s="43" t="s">
        <v>42</v>
      </c>
      <c r="F213" s="15" t="s">
        <v>43</v>
      </c>
      <c r="G213" s="45"/>
      <c r="H213" s="45"/>
    </row>
    <row r="214" spans="2:8" s="41" customFormat="1" ht="15.75" hidden="1">
      <c r="B214" s="42"/>
      <c r="C214" s="53"/>
      <c r="D214" s="53"/>
      <c r="E214" s="43" t="s">
        <v>44</v>
      </c>
      <c r="F214" s="15" t="s">
        <v>45</v>
      </c>
      <c r="G214" s="45"/>
      <c r="H214" s="45"/>
    </row>
    <row r="215" spans="2:8" s="41" customFormat="1" ht="15.75" hidden="1">
      <c r="B215" s="42"/>
      <c r="C215" s="53"/>
      <c r="D215" s="53"/>
      <c r="E215" s="43" t="s">
        <v>46</v>
      </c>
      <c r="F215" s="15" t="s">
        <v>47</v>
      </c>
      <c r="G215" s="45"/>
      <c r="H215" s="45"/>
    </row>
    <row r="216" spans="2:8" s="41" customFormat="1" ht="15.75" hidden="1">
      <c r="B216" s="42"/>
      <c r="C216" s="53"/>
      <c r="D216" s="53"/>
      <c r="E216" s="43" t="s">
        <v>30</v>
      </c>
      <c r="F216" s="15" t="s">
        <v>31</v>
      </c>
      <c r="G216" s="45"/>
      <c r="H216" s="45"/>
    </row>
    <row r="217" spans="2:8" s="41" customFormat="1" ht="15.75" hidden="1">
      <c r="B217" s="42"/>
      <c r="C217" s="53"/>
      <c r="D217" s="53"/>
      <c r="E217" s="43" t="s">
        <v>52</v>
      </c>
      <c r="F217" s="15" t="s">
        <v>53</v>
      </c>
      <c r="G217" s="45"/>
      <c r="H217" s="45"/>
    </row>
    <row r="218" spans="2:8" s="41" customFormat="1" ht="15.75" hidden="1">
      <c r="B218" s="42"/>
      <c r="C218" s="53"/>
      <c r="D218" s="53"/>
      <c r="E218" s="43" t="s">
        <v>34</v>
      </c>
      <c r="F218" s="15" t="s">
        <v>35</v>
      </c>
      <c r="G218" s="45"/>
      <c r="H218" s="45"/>
    </row>
    <row r="219" spans="2:8" s="41" customFormat="1" ht="15.75" hidden="1">
      <c r="B219" s="42"/>
      <c r="C219" s="53"/>
      <c r="D219" s="53"/>
      <c r="E219" s="43" t="s">
        <v>58</v>
      </c>
      <c r="F219" s="15" t="s">
        <v>59</v>
      </c>
      <c r="G219" s="45"/>
      <c r="H219" s="45"/>
    </row>
    <row r="220" spans="2:8" s="41" customFormat="1" ht="15.75" hidden="1">
      <c r="B220" s="42"/>
      <c r="C220" s="53"/>
      <c r="D220" s="53"/>
      <c r="E220" s="43" t="s">
        <v>60</v>
      </c>
      <c r="F220" s="15" t="s">
        <v>61</v>
      </c>
      <c r="G220" s="45"/>
      <c r="H220" s="45"/>
    </row>
    <row r="221" spans="2:8" s="41" customFormat="1" ht="15.75" hidden="1">
      <c r="B221" s="42"/>
      <c r="C221" s="53"/>
      <c r="D221" s="53"/>
      <c r="E221" s="43" t="s">
        <v>62</v>
      </c>
      <c r="F221" s="15" t="s">
        <v>63</v>
      </c>
      <c r="G221" s="45"/>
      <c r="H221" s="45"/>
    </row>
    <row r="222" spans="2:8" s="41" customFormat="1" ht="31.5">
      <c r="B222" s="42"/>
      <c r="C222" s="141">
        <v>751</v>
      </c>
      <c r="D222" s="140"/>
      <c r="E222" s="140"/>
      <c r="F222" s="138" t="s">
        <v>131</v>
      </c>
      <c r="G222" s="143">
        <f>G223+G233</f>
        <v>0</v>
      </c>
      <c r="H222" s="143">
        <f>H223+H233</f>
        <v>18000</v>
      </c>
    </row>
    <row r="223" spans="2:8" s="41" customFormat="1" ht="15.75">
      <c r="B223" s="42"/>
      <c r="C223" s="62"/>
      <c r="D223" s="43">
        <v>75108</v>
      </c>
      <c r="E223" s="43"/>
      <c r="F223" s="15" t="s">
        <v>350</v>
      </c>
      <c r="G223" s="45">
        <f>G224+G228+G230+G416+G229+G232</f>
        <v>0</v>
      </c>
      <c r="H223" s="45">
        <f>H227+H228+H230+H413+H225+H226+H229+H414+H415+H224+H417+H231</f>
        <v>18000</v>
      </c>
    </row>
    <row r="224" spans="2:8" s="41" customFormat="1" ht="15.75">
      <c r="B224" s="42"/>
      <c r="C224" s="53"/>
      <c r="D224" s="53"/>
      <c r="E224" s="43">
        <v>3030</v>
      </c>
      <c r="F224" s="15" t="s">
        <v>340</v>
      </c>
      <c r="G224" s="45"/>
      <c r="H224" s="45">
        <v>18000</v>
      </c>
    </row>
    <row r="225" spans="2:8" s="41" customFormat="1" ht="15.75" hidden="1">
      <c r="B225" s="42"/>
      <c r="C225" s="53"/>
      <c r="D225" s="53"/>
      <c r="E225" s="43">
        <v>4110</v>
      </c>
      <c r="F225" s="15" t="s">
        <v>45</v>
      </c>
      <c r="G225" s="45"/>
      <c r="H225" s="45"/>
    </row>
    <row r="226" spans="2:8" s="41" customFormat="1" ht="15.75" hidden="1">
      <c r="B226" s="42"/>
      <c r="C226" s="53"/>
      <c r="D226" s="53"/>
      <c r="E226" s="43">
        <v>4120</v>
      </c>
      <c r="F226" s="15" t="s">
        <v>47</v>
      </c>
      <c r="G226" s="45"/>
      <c r="H226" s="45"/>
    </row>
    <row r="227" spans="2:8" s="41" customFormat="1" ht="15.75" hidden="1">
      <c r="B227" s="42"/>
      <c r="C227" s="53"/>
      <c r="D227" s="53"/>
      <c r="E227" s="43">
        <v>4170</v>
      </c>
      <c r="F227" s="15" t="s">
        <v>49</v>
      </c>
      <c r="G227" s="45"/>
      <c r="H227" s="45"/>
    </row>
    <row r="228" spans="2:8" s="41" customFormat="1" ht="15.75" hidden="1">
      <c r="B228" s="42"/>
      <c r="C228" s="53"/>
      <c r="D228" s="53"/>
      <c r="E228" s="43">
        <v>4210</v>
      </c>
      <c r="F228" s="15" t="s">
        <v>31</v>
      </c>
      <c r="G228" s="45"/>
      <c r="H228" s="45"/>
    </row>
    <row r="229" spans="2:8" s="41" customFormat="1" ht="15.75" hidden="1">
      <c r="B229" s="42"/>
      <c r="C229" s="53"/>
      <c r="D229" s="53"/>
      <c r="E229" s="43">
        <v>4300</v>
      </c>
      <c r="F229" s="15" t="s">
        <v>35</v>
      </c>
      <c r="G229" s="45"/>
      <c r="H229" s="45"/>
    </row>
    <row r="230" spans="2:8" s="41" customFormat="1" ht="31.5" hidden="1">
      <c r="B230" s="42"/>
      <c r="C230" s="53"/>
      <c r="D230" s="53"/>
      <c r="E230" s="43">
        <v>4360</v>
      </c>
      <c r="F230" s="15" t="s">
        <v>55</v>
      </c>
      <c r="G230" s="45"/>
      <c r="H230" s="45"/>
    </row>
    <row r="231" spans="2:8" s="41" customFormat="1" ht="31.5" hidden="1">
      <c r="B231" s="42"/>
      <c r="C231" s="53"/>
      <c r="D231" s="53"/>
      <c r="E231" s="43">
        <v>4370</v>
      </c>
      <c r="F231" s="15" t="s">
        <v>57</v>
      </c>
      <c r="G231" s="45"/>
      <c r="H231" s="45"/>
    </row>
    <row r="232" spans="2:8" s="41" customFormat="1" ht="15.75" hidden="1">
      <c r="B232" s="42"/>
      <c r="C232" s="53"/>
      <c r="D232" s="53"/>
      <c r="E232" s="43">
        <v>4410</v>
      </c>
      <c r="F232" s="166" t="s">
        <v>59</v>
      </c>
      <c r="G232" s="45"/>
      <c r="H232" s="45"/>
    </row>
    <row r="233" spans="2:8" s="41" customFormat="1" ht="15.75" hidden="1">
      <c r="B233" s="42"/>
      <c r="C233" s="53"/>
      <c r="D233" s="43">
        <v>75110</v>
      </c>
      <c r="E233" s="43"/>
      <c r="F233" s="17" t="s">
        <v>350</v>
      </c>
      <c r="G233" s="45">
        <f>G235+G240+G246+G245+G242</f>
        <v>0</v>
      </c>
      <c r="H233" s="45">
        <f>H238+H241+H243+H244+H235+H240+H246+H236+H237</f>
        <v>0</v>
      </c>
    </row>
    <row r="234" spans="2:8" s="41" customFormat="1" ht="15.75" hidden="1">
      <c r="B234" s="42"/>
      <c r="C234" s="53"/>
      <c r="D234" s="53"/>
      <c r="E234" s="43">
        <v>3030</v>
      </c>
      <c r="F234" s="15" t="s">
        <v>118</v>
      </c>
      <c r="G234" s="45"/>
      <c r="H234" s="45"/>
    </row>
    <row r="235" spans="2:8" s="41" customFormat="1" ht="15.75" hidden="1">
      <c r="B235" s="42"/>
      <c r="C235" s="53"/>
      <c r="D235" s="53"/>
      <c r="E235" s="43">
        <v>4010</v>
      </c>
      <c r="F235" s="15" t="s">
        <v>41</v>
      </c>
      <c r="G235" s="45"/>
      <c r="H235" s="45"/>
    </row>
    <row r="236" spans="2:8" s="41" customFormat="1" ht="15.75" hidden="1">
      <c r="B236" s="42"/>
      <c r="C236" s="53"/>
      <c r="D236" s="53"/>
      <c r="E236" s="43">
        <v>4110</v>
      </c>
      <c r="F236" s="15" t="s">
        <v>45</v>
      </c>
      <c r="G236" s="45"/>
      <c r="H236" s="45"/>
    </row>
    <row r="237" spans="2:8" s="41" customFormat="1" ht="15.75" hidden="1">
      <c r="B237" s="42"/>
      <c r="C237" s="53"/>
      <c r="D237" s="53"/>
      <c r="E237" s="43">
        <v>4120</v>
      </c>
      <c r="F237" s="15" t="s">
        <v>47</v>
      </c>
      <c r="G237" s="45"/>
      <c r="H237" s="45"/>
    </row>
    <row r="238" spans="2:8" s="41" customFormat="1" ht="15.75" hidden="1">
      <c r="B238" s="42"/>
      <c r="C238" s="53"/>
      <c r="D238" s="53"/>
      <c r="E238" s="43">
        <v>4170</v>
      </c>
      <c r="F238" s="15" t="s">
        <v>49</v>
      </c>
      <c r="G238" s="45"/>
      <c r="H238" s="45"/>
    </row>
    <row r="239" spans="2:8" s="41" customFormat="1" ht="15.75" hidden="1">
      <c r="B239" s="42"/>
      <c r="C239" s="53"/>
      <c r="D239" s="53"/>
      <c r="E239" s="43">
        <v>4170</v>
      </c>
      <c r="F239" s="15" t="s">
        <v>49</v>
      </c>
      <c r="G239" s="45"/>
      <c r="H239" s="45"/>
    </row>
    <row r="240" spans="2:8" s="41" customFormat="1" ht="15.75" hidden="1">
      <c r="B240" s="42"/>
      <c r="C240" s="53"/>
      <c r="D240" s="53"/>
      <c r="E240" s="43">
        <v>4210</v>
      </c>
      <c r="F240" s="15" t="s">
        <v>31</v>
      </c>
      <c r="G240" s="45"/>
      <c r="H240" s="45"/>
    </row>
    <row r="241" spans="2:8" s="41" customFormat="1" ht="15.75" hidden="1">
      <c r="B241" s="42"/>
      <c r="C241" s="53"/>
      <c r="D241" s="53"/>
      <c r="E241" s="43">
        <v>4260</v>
      </c>
      <c r="F241" s="15" t="s">
        <v>51</v>
      </c>
      <c r="G241" s="45"/>
      <c r="H241" s="45"/>
    </row>
    <row r="242" spans="2:8" s="41" customFormat="1" ht="15.75" hidden="1">
      <c r="B242" s="42"/>
      <c r="C242" s="53"/>
      <c r="D242" s="53"/>
      <c r="E242" s="43">
        <v>4260</v>
      </c>
      <c r="F242" s="15" t="s">
        <v>51</v>
      </c>
      <c r="G242" s="45"/>
      <c r="H242" s="45"/>
    </row>
    <row r="243" spans="2:8" s="41" customFormat="1" ht="15.75" hidden="1">
      <c r="B243" s="42"/>
      <c r="C243" s="53"/>
      <c r="D243" s="53"/>
      <c r="E243" s="43">
        <v>4300</v>
      </c>
      <c r="F243" s="15" t="s">
        <v>35</v>
      </c>
      <c r="G243" s="45"/>
      <c r="H243" s="45"/>
    </row>
    <row r="244" spans="2:8" s="41" customFormat="1" ht="15.75" hidden="1">
      <c r="B244" s="42"/>
      <c r="C244" s="53"/>
      <c r="D244" s="53"/>
      <c r="E244" s="43">
        <v>4360</v>
      </c>
      <c r="F244" s="15" t="s">
        <v>348</v>
      </c>
      <c r="G244" s="45"/>
      <c r="H244" s="45"/>
    </row>
    <row r="245" spans="2:8" s="41" customFormat="1" ht="15.75" hidden="1">
      <c r="B245" s="42"/>
      <c r="C245" s="53"/>
      <c r="D245" s="53"/>
      <c r="E245" s="43">
        <v>4360</v>
      </c>
      <c r="F245" s="15" t="s">
        <v>354</v>
      </c>
      <c r="G245" s="45"/>
      <c r="H245" s="45"/>
    </row>
    <row r="246" spans="2:8" s="41" customFormat="1" ht="15.75" hidden="1">
      <c r="B246" s="42"/>
      <c r="C246" s="53"/>
      <c r="D246" s="53"/>
      <c r="E246" s="43">
        <v>4410</v>
      </c>
      <c r="F246" s="15" t="s">
        <v>59</v>
      </c>
      <c r="G246" s="45"/>
      <c r="H246" s="45"/>
    </row>
    <row r="247" spans="2:8" s="36" customFormat="1" ht="15.75" hidden="1">
      <c r="B247" s="37"/>
      <c r="C247" s="60">
        <v>752</v>
      </c>
      <c r="D247" s="60"/>
      <c r="E247" s="60"/>
      <c r="F247" s="19" t="s">
        <v>280</v>
      </c>
      <c r="G247" s="61">
        <f>G248</f>
        <v>0</v>
      </c>
      <c r="H247" s="61">
        <f>H248</f>
        <v>0</v>
      </c>
    </row>
    <row r="248" spans="2:8" s="41" customFormat="1" ht="15.75" hidden="1">
      <c r="B248" s="42"/>
      <c r="C248" s="53"/>
      <c r="D248" s="43">
        <v>75212</v>
      </c>
      <c r="E248" s="43"/>
      <c r="F248" s="15" t="s">
        <v>281</v>
      </c>
      <c r="G248" s="45">
        <f>G249+G250+G251+G252+G253+G255+G256</f>
        <v>0</v>
      </c>
      <c r="H248" s="45">
        <f>H249+H250+H251+H252+H253+H255+H256+H254</f>
        <v>0</v>
      </c>
    </row>
    <row r="249" spans="2:8" s="41" customFormat="1" ht="15" customHeight="1" hidden="1">
      <c r="B249" s="42"/>
      <c r="C249" s="53"/>
      <c r="D249" s="53"/>
      <c r="E249" s="43">
        <v>4700</v>
      </c>
      <c r="F249" s="3" t="s">
        <v>283</v>
      </c>
      <c r="G249" s="45"/>
      <c r="H249" s="45"/>
    </row>
    <row r="250" spans="2:10" s="41" customFormat="1" ht="15.75" hidden="1">
      <c r="B250" s="42"/>
      <c r="C250" s="53"/>
      <c r="D250" s="53"/>
      <c r="E250" s="43">
        <v>4010</v>
      </c>
      <c r="F250" s="17" t="s">
        <v>344</v>
      </c>
      <c r="G250" s="45"/>
      <c r="H250" s="45"/>
      <c r="J250" s="41" t="s">
        <v>132</v>
      </c>
    </row>
    <row r="251" spans="2:8" s="41" customFormat="1" ht="15.75" hidden="1">
      <c r="B251" s="42"/>
      <c r="C251" s="53"/>
      <c r="D251" s="53"/>
      <c r="E251" s="43">
        <v>4110</v>
      </c>
      <c r="F251" s="15" t="s">
        <v>45</v>
      </c>
      <c r="G251" s="45"/>
      <c r="H251" s="45"/>
    </row>
    <row r="252" spans="2:8" s="41" customFormat="1" ht="15.75" hidden="1">
      <c r="B252" s="42"/>
      <c r="C252" s="53"/>
      <c r="D252" s="53"/>
      <c r="E252" s="43">
        <v>4120</v>
      </c>
      <c r="F252" s="15" t="s">
        <v>47</v>
      </c>
      <c r="G252" s="45"/>
      <c r="H252" s="45"/>
    </row>
    <row r="253" spans="2:8" s="41" customFormat="1" ht="15.75" hidden="1">
      <c r="B253" s="42"/>
      <c r="C253" s="53"/>
      <c r="D253" s="53"/>
      <c r="E253" s="43">
        <v>4170</v>
      </c>
      <c r="F253" s="17" t="s">
        <v>344</v>
      </c>
      <c r="G253" s="45"/>
      <c r="H253" s="45"/>
    </row>
    <row r="254" spans="2:8" s="41" customFormat="1" ht="15.75" hidden="1">
      <c r="B254" s="42"/>
      <c r="C254" s="53"/>
      <c r="D254" s="53"/>
      <c r="E254" s="43">
        <v>4210</v>
      </c>
      <c r="F254" s="15" t="s">
        <v>31</v>
      </c>
      <c r="G254" s="45"/>
      <c r="H254" s="45"/>
    </row>
    <row r="255" spans="2:8" s="41" customFormat="1" ht="15.75" hidden="1">
      <c r="B255" s="42"/>
      <c r="C255" s="53"/>
      <c r="D255" s="53"/>
      <c r="E255" s="43">
        <v>4300</v>
      </c>
      <c r="F255" s="15" t="s">
        <v>35</v>
      </c>
      <c r="G255" s="45"/>
      <c r="H255" s="45"/>
    </row>
    <row r="256" spans="2:8" s="36" customFormat="1" ht="15.75" hidden="1">
      <c r="B256" s="37"/>
      <c r="C256" s="53"/>
      <c r="D256" s="53"/>
      <c r="E256" s="43">
        <v>4410</v>
      </c>
      <c r="F256" s="15" t="s">
        <v>59</v>
      </c>
      <c r="G256" s="45"/>
      <c r="H256" s="45"/>
    </row>
    <row r="257" spans="2:8" s="41" customFormat="1" ht="15.75" hidden="1">
      <c r="B257" s="42"/>
      <c r="C257" s="70"/>
      <c r="D257" s="43">
        <v>75412</v>
      </c>
      <c r="E257" s="70"/>
      <c r="F257" s="15" t="s">
        <v>135</v>
      </c>
      <c r="G257" s="45">
        <f>G265+G271</f>
        <v>0</v>
      </c>
      <c r="H257" s="45">
        <f>H264+H265+H271</f>
        <v>0</v>
      </c>
    </row>
    <row r="258" spans="2:8" s="41" customFormat="1" ht="15.75" hidden="1">
      <c r="B258" s="42"/>
      <c r="C258" s="53"/>
      <c r="D258" s="53"/>
      <c r="E258" s="43" t="s">
        <v>38</v>
      </c>
      <c r="F258" s="15" t="s">
        <v>39</v>
      </c>
      <c r="G258" s="45"/>
      <c r="H258" s="45"/>
    </row>
    <row r="259" spans="2:8" s="41" customFormat="1" ht="47.25" hidden="1">
      <c r="B259" s="42"/>
      <c r="C259" s="53"/>
      <c r="D259" s="53"/>
      <c r="E259" s="43">
        <v>2820</v>
      </c>
      <c r="F259" s="15" t="s">
        <v>136</v>
      </c>
      <c r="G259" s="45"/>
      <c r="H259" s="45"/>
    </row>
    <row r="260" spans="2:8" s="41" customFormat="1" ht="15.75" hidden="1">
      <c r="B260" s="42"/>
      <c r="C260" s="53"/>
      <c r="D260" s="53"/>
      <c r="E260" s="43" t="s">
        <v>44</v>
      </c>
      <c r="F260" s="15" t="s">
        <v>45</v>
      </c>
      <c r="G260" s="45"/>
      <c r="H260" s="45"/>
    </row>
    <row r="261" spans="2:8" s="41" customFormat="1" ht="15.75" hidden="1">
      <c r="B261" s="42"/>
      <c r="C261" s="53"/>
      <c r="D261" s="53"/>
      <c r="E261" s="43" t="s">
        <v>46</v>
      </c>
      <c r="F261" s="15" t="s">
        <v>47</v>
      </c>
      <c r="G261" s="45"/>
      <c r="H261" s="45"/>
    </row>
    <row r="262" spans="2:8" s="41" customFormat="1" ht="15.75" hidden="1">
      <c r="B262" s="42"/>
      <c r="C262" s="53"/>
      <c r="D262" s="53"/>
      <c r="E262" s="43" t="s">
        <v>48</v>
      </c>
      <c r="F262" s="15" t="s">
        <v>49</v>
      </c>
      <c r="G262" s="45"/>
      <c r="H262" s="45"/>
    </row>
    <row r="263" spans="2:8" s="41" customFormat="1" ht="15.75" hidden="1">
      <c r="B263" s="42"/>
      <c r="C263" s="53"/>
      <c r="D263" s="53"/>
      <c r="E263" s="43" t="s">
        <v>30</v>
      </c>
      <c r="F263" s="15" t="s">
        <v>31</v>
      </c>
      <c r="G263" s="45"/>
      <c r="H263" s="45"/>
    </row>
    <row r="264" spans="2:8" s="41" customFormat="1" ht="15.75" hidden="1">
      <c r="B264" s="42"/>
      <c r="C264" s="53"/>
      <c r="D264" s="53"/>
      <c r="E264" s="43">
        <v>4300</v>
      </c>
      <c r="F264" s="56" t="s">
        <v>35</v>
      </c>
      <c r="G264" s="45"/>
      <c r="H264" s="45"/>
    </row>
    <row r="265" spans="2:8" s="41" customFormat="1" ht="15.75" hidden="1">
      <c r="B265" s="42"/>
      <c r="C265" s="53"/>
      <c r="D265" s="53"/>
      <c r="E265" s="43">
        <v>4270</v>
      </c>
      <c r="F265" s="15" t="s">
        <v>33</v>
      </c>
      <c r="G265" s="45"/>
      <c r="H265" s="45"/>
    </row>
    <row r="266" spans="2:8" s="41" customFormat="1" ht="15.75" hidden="1">
      <c r="B266" s="42"/>
      <c r="C266" s="53"/>
      <c r="D266" s="53"/>
      <c r="E266" s="43" t="s">
        <v>52</v>
      </c>
      <c r="F266" s="15" t="s">
        <v>53</v>
      </c>
      <c r="G266" s="45"/>
      <c r="H266" s="45"/>
    </row>
    <row r="267" spans="2:8" s="41" customFormat="1" ht="15.75" hidden="1">
      <c r="B267" s="42"/>
      <c r="C267" s="53"/>
      <c r="D267" s="53"/>
      <c r="E267" s="43" t="s">
        <v>34</v>
      </c>
      <c r="F267" s="15" t="s">
        <v>35</v>
      </c>
      <c r="G267" s="45"/>
      <c r="H267" s="45"/>
    </row>
    <row r="268" spans="2:8" s="41" customFormat="1" ht="31.5" hidden="1">
      <c r="B268" s="42"/>
      <c r="C268" s="53"/>
      <c r="D268" s="53"/>
      <c r="E268" s="43" t="s">
        <v>54</v>
      </c>
      <c r="F268" s="15" t="s">
        <v>55</v>
      </c>
      <c r="G268" s="45"/>
      <c r="H268" s="45"/>
    </row>
    <row r="269" spans="2:8" s="41" customFormat="1" ht="31.5" hidden="1">
      <c r="B269" s="42"/>
      <c r="C269" s="53"/>
      <c r="D269" s="53"/>
      <c r="E269" s="43" t="s">
        <v>56</v>
      </c>
      <c r="F269" s="15" t="s">
        <v>57</v>
      </c>
      <c r="G269" s="45"/>
      <c r="H269" s="45"/>
    </row>
    <row r="270" spans="2:8" s="41" customFormat="1" ht="15.75" hidden="1">
      <c r="B270" s="42"/>
      <c r="C270" s="53"/>
      <c r="D270" s="53"/>
      <c r="E270" s="43" t="s">
        <v>60</v>
      </c>
      <c r="F270" s="15" t="s">
        <v>61</v>
      </c>
      <c r="G270" s="45"/>
      <c r="H270" s="45"/>
    </row>
    <row r="271" spans="2:8" s="41" customFormat="1" ht="31.5" hidden="1">
      <c r="B271" s="42"/>
      <c r="C271" s="53"/>
      <c r="D271" s="53"/>
      <c r="E271" s="43">
        <v>6050</v>
      </c>
      <c r="F271" s="15" t="s">
        <v>244</v>
      </c>
      <c r="G271" s="45"/>
      <c r="H271" s="45"/>
    </row>
    <row r="272" spans="2:8" s="41" customFormat="1" ht="15.75" hidden="1">
      <c r="B272" s="42"/>
      <c r="C272" s="53"/>
      <c r="D272" s="43" t="s">
        <v>138</v>
      </c>
      <c r="E272" s="43"/>
      <c r="F272" s="15" t="s">
        <v>139</v>
      </c>
      <c r="G272" s="45">
        <f>G278</f>
        <v>0</v>
      </c>
      <c r="H272" s="45"/>
    </row>
    <row r="273" spans="2:8" s="41" customFormat="1" ht="15.75" hidden="1">
      <c r="B273" s="42"/>
      <c r="C273" s="53"/>
      <c r="D273" s="53"/>
      <c r="E273" s="43" t="s">
        <v>40</v>
      </c>
      <c r="F273" s="15" t="s">
        <v>41</v>
      </c>
      <c r="G273" s="45"/>
      <c r="H273" s="45"/>
    </row>
    <row r="274" spans="2:8" s="41" customFormat="1" ht="15.75" hidden="1">
      <c r="B274" s="42"/>
      <c r="C274" s="53"/>
      <c r="D274" s="53"/>
      <c r="E274" s="43" t="s">
        <v>42</v>
      </c>
      <c r="F274" s="15" t="s">
        <v>43</v>
      </c>
      <c r="G274" s="45"/>
      <c r="H274" s="45"/>
    </row>
    <row r="275" spans="2:8" s="41" customFormat="1" ht="15.75" hidden="1">
      <c r="B275" s="42"/>
      <c r="C275" s="53"/>
      <c r="D275" s="53"/>
      <c r="E275" s="43" t="s">
        <v>44</v>
      </c>
      <c r="F275" s="15" t="s">
        <v>45</v>
      </c>
      <c r="G275" s="45"/>
      <c r="H275" s="45"/>
    </row>
    <row r="276" spans="2:8" s="41" customFormat="1" ht="15.75" hidden="1">
      <c r="B276" s="42"/>
      <c r="C276" s="53"/>
      <c r="D276" s="53"/>
      <c r="E276" s="43" t="s">
        <v>46</v>
      </c>
      <c r="F276" s="15" t="s">
        <v>47</v>
      </c>
      <c r="G276" s="45"/>
      <c r="H276" s="45"/>
    </row>
    <row r="277" spans="2:8" s="41" customFormat="1" ht="15.75" hidden="1">
      <c r="B277" s="42"/>
      <c r="C277" s="53"/>
      <c r="D277" s="53"/>
      <c r="E277" s="43" t="s">
        <v>30</v>
      </c>
      <c r="F277" s="15" t="s">
        <v>31</v>
      </c>
      <c r="G277" s="45"/>
      <c r="H277" s="45"/>
    </row>
    <row r="278" spans="2:8" s="41" customFormat="1" ht="15.75" hidden="1">
      <c r="B278" s="42"/>
      <c r="C278" s="53"/>
      <c r="D278" s="53"/>
      <c r="E278" s="43">
        <v>4210</v>
      </c>
      <c r="F278" s="15" t="s">
        <v>31</v>
      </c>
      <c r="G278" s="45"/>
      <c r="H278" s="45"/>
    </row>
    <row r="279" spans="2:8" s="41" customFormat="1" ht="15.75" hidden="1">
      <c r="B279" s="42"/>
      <c r="C279" s="53"/>
      <c r="D279" s="53"/>
      <c r="E279" s="43" t="s">
        <v>58</v>
      </c>
      <c r="F279" s="15" t="s">
        <v>59</v>
      </c>
      <c r="G279" s="45"/>
      <c r="H279" s="45"/>
    </row>
    <row r="280" spans="2:8" s="41" customFormat="1" ht="15.75" hidden="1">
      <c r="B280" s="42"/>
      <c r="C280" s="53"/>
      <c r="D280" s="53"/>
      <c r="E280" s="43" t="s">
        <v>62</v>
      </c>
      <c r="F280" s="15" t="s">
        <v>63</v>
      </c>
      <c r="G280" s="45"/>
      <c r="H280" s="45"/>
    </row>
    <row r="281" spans="2:8" s="41" customFormat="1" ht="15.75" hidden="1">
      <c r="B281" s="42"/>
      <c r="C281" s="53"/>
      <c r="D281" s="43" t="s">
        <v>140</v>
      </c>
      <c r="E281" s="43"/>
      <c r="F281" s="15" t="s">
        <v>141</v>
      </c>
      <c r="G281" s="45">
        <f>G282+G283+G284</f>
        <v>0</v>
      </c>
      <c r="H281" s="45">
        <f>H282+H283+H284</f>
        <v>0</v>
      </c>
    </row>
    <row r="282" spans="2:10" s="41" customFormat="1" ht="15.75" hidden="1">
      <c r="B282" s="42"/>
      <c r="C282" s="53"/>
      <c r="D282" s="53"/>
      <c r="E282" s="43" t="s">
        <v>30</v>
      </c>
      <c r="F282" s="15" t="s">
        <v>31</v>
      </c>
      <c r="G282" s="45"/>
      <c r="H282" s="45"/>
      <c r="J282" s="41" t="s">
        <v>142</v>
      </c>
    </row>
    <row r="283" spans="2:8" s="41" customFormat="1" ht="15.75" hidden="1">
      <c r="B283" s="42"/>
      <c r="C283" s="53"/>
      <c r="D283" s="53"/>
      <c r="E283" s="43" t="s">
        <v>34</v>
      </c>
      <c r="F283" s="15" t="s">
        <v>35</v>
      </c>
      <c r="G283" s="45"/>
      <c r="H283" s="45"/>
    </row>
    <row r="284" spans="2:8" s="41" customFormat="1" ht="15.75" hidden="1">
      <c r="B284" s="42"/>
      <c r="C284" s="53"/>
      <c r="D284" s="53"/>
      <c r="E284" s="43" t="s">
        <v>143</v>
      </c>
      <c r="F284" s="15" t="s">
        <v>144</v>
      </c>
      <c r="G284" s="45"/>
      <c r="H284" s="45"/>
    </row>
    <row r="285" spans="2:8" s="41" customFormat="1" ht="15.75" hidden="1">
      <c r="B285" s="42"/>
      <c r="C285" s="53"/>
      <c r="D285" s="43">
        <v>75478</v>
      </c>
      <c r="E285" s="44"/>
      <c r="F285" s="8" t="s">
        <v>97</v>
      </c>
      <c r="G285" s="45">
        <f>G286+G287</f>
        <v>0</v>
      </c>
      <c r="H285" s="45">
        <f>H286+H287</f>
        <v>0</v>
      </c>
    </row>
    <row r="286" spans="2:8" s="41" customFormat="1" ht="47.25" hidden="1">
      <c r="B286" s="42"/>
      <c r="C286" s="53"/>
      <c r="D286" s="53"/>
      <c r="E286" s="43">
        <v>2910</v>
      </c>
      <c r="F286" s="56" t="s">
        <v>145</v>
      </c>
      <c r="G286" s="45"/>
      <c r="H286" s="45"/>
    </row>
    <row r="287" spans="2:8" s="41" customFormat="1" ht="15.75" hidden="1">
      <c r="B287" s="42"/>
      <c r="C287" s="53"/>
      <c r="D287" s="53"/>
      <c r="E287" s="43"/>
      <c r="F287" s="15"/>
      <c r="G287" s="45"/>
      <c r="H287" s="45"/>
    </row>
    <row r="288" spans="2:8" s="36" customFormat="1" ht="47.25" hidden="1">
      <c r="B288" s="37"/>
      <c r="C288" s="60" t="s">
        <v>146</v>
      </c>
      <c r="D288" s="60"/>
      <c r="E288" s="60"/>
      <c r="F288" s="19" t="s">
        <v>147</v>
      </c>
      <c r="G288" s="61">
        <f>G289</f>
        <v>0</v>
      </c>
      <c r="H288" s="61">
        <f>H289</f>
        <v>0</v>
      </c>
    </row>
    <row r="289" spans="2:8" s="41" customFormat="1" ht="31.5" hidden="1">
      <c r="B289" s="42"/>
      <c r="C289" s="53"/>
      <c r="D289" s="43" t="s">
        <v>148</v>
      </c>
      <c r="E289" s="43"/>
      <c r="F289" s="15" t="s">
        <v>149</v>
      </c>
      <c r="G289" s="45">
        <f>G290+G291+G292+G293+G294</f>
        <v>0</v>
      </c>
      <c r="H289" s="45">
        <f>H290+H291+H292+H293+H294</f>
        <v>0</v>
      </c>
    </row>
    <row r="290" spans="2:8" s="41" customFormat="1" ht="15.75" hidden="1">
      <c r="B290" s="42"/>
      <c r="C290" s="53"/>
      <c r="D290" s="53"/>
      <c r="E290" s="43" t="s">
        <v>150</v>
      </c>
      <c r="F290" s="15" t="s">
        <v>151</v>
      </c>
      <c r="G290" s="45"/>
      <c r="H290" s="45"/>
    </row>
    <row r="291" spans="2:8" s="41" customFormat="1" ht="15.75" hidden="1">
      <c r="B291" s="42"/>
      <c r="C291" s="53"/>
      <c r="D291" s="53"/>
      <c r="E291" s="43" t="s">
        <v>48</v>
      </c>
      <c r="F291" s="15" t="s">
        <v>49</v>
      </c>
      <c r="G291" s="45"/>
      <c r="H291" s="45"/>
    </row>
    <row r="292" spans="2:8" s="41" customFormat="1" ht="15.75" hidden="1">
      <c r="B292" s="42"/>
      <c r="C292" s="53"/>
      <c r="D292" s="53"/>
      <c r="E292" s="43" t="s">
        <v>30</v>
      </c>
      <c r="F292" s="15" t="s">
        <v>31</v>
      </c>
      <c r="G292" s="45"/>
      <c r="H292" s="45"/>
    </row>
    <row r="293" spans="2:8" s="41" customFormat="1" ht="15.75" hidden="1">
      <c r="B293" s="42"/>
      <c r="C293" s="53"/>
      <c r="D293" s="53"/>
      <c r="E293" s="43" t="s">
        <v>34</v>
      </c>
      <c r="F293" s="15" t="s">
        <v>35</v>
      </c>
      <c r="G293" s="45"/>
      <c r="H293" s="45"/>
    </row>
    <row r="294" spans="2:8" s="41" customFormat="1" ht="15.75" hidden="1">
      <c r="B294" s="42"/>
      <c r="C294" s="53"/>
      <c r="D294" s="53"/>
      <c r="E294" s="43" t="s">
        <v>60</v>
      </c>
      <c r="F294" s="15" t="s">
        <v>61</v>
      </c>
      <c r="G294" s="45"/>
      <c r="H294" s="45"/>
    </row>
    <row r="295" spans="2:8" s="41" customFormat="1" ht="15.75" hidden="1">
      <c r="B295" s="42"/>
      <c r="C295" s="70" t="s">
        <v>152</v>
      </c>
      <c r="D295" s="70"/>
      <c r="E295" s="70"/>
      <c r="F295" s="71" t="s">
        <v>153</v>
      </c>
      <c r="G295" s="72">
        <f>G296</f>
        <v>0</v>
      </c>
      <c r="H295" s="72">
        <f>H296</f>
        <v>0</v>
      </c>
    </row>
    <row r="296" spans="2:8" s="41" customFormat="1" ht="31.5" hidden="1">
      <c r="B296" s="42"/>
      <c r="C296" s="53"/>
      <c r="D296" s="43" t="s">
        <v>154</v>
      </c>
      <c r="E296" s="43"/>
      <c r="F296" s="15" t="s">
        <v>155</v>
      </c>
      <c r="G296" s="45">
        <f>G297</f>
        <v>0</v>
      </c>
      <c r="H296" s="45">
        <f>H297</f>
        <v>0</v>
      </c>
    </row>
    <row r="297" spans="2:8" s="41" customFormat="1" ht="63" hidden="1">
      <c r="B297" s="42"/>
      <c r="C297" s="53"/>
      <c r="D297" s="53"/>
      <c r="E297" s="43" t="s">
        <v>156</v>
      </c>
      <c r="F297" s="15" t="s">
        <v>157</v>
      </c>
      <c r="G297" s="45"/>
      <c r="H297" s="45"/>
    </row>
    <row r="298" spans="2:8" s="36" customFormat="1" ht="15.75" hidden="1">
      <c r="B298" s="37"/>
      <c r="C298" s="60" t="s">
        <v>158</v>
      </c>
      <c r="D298" s="60"/>
      <c r="E298" s="60"/>
      <c r="F298" s="19" t="s">
        <v>24</v>
      </c>
      <c r="G298" s="61">
        <f>G299</f>
        <v>0</v>
      </c>
      <c r="H298" s="61">
        <f>H299</f>
        <v>0</v>
      </c>
    </row>
    <row r="299" spans="2:8" s="41" customFormat="1" ht="15.75" hidden="1">
      <c r="B299" s="42"/>
      <c r="C299" s="53"/>
      <c r="D299" s="43" t="s">
        <v>159</v>
      </c>
      <c r="E299" s="43"/>
      <c r="F299" s="15" t="s">
        <v>160</v>
      </c>
      <c r="G299" s="45">
        <f>G300</f>
        <v>0</v>
      </c>
      <c r="H299" s="45">
        <f>H300</f>
        <v>0</v>
      </c>
    </row>
    <row r="300" spans="2:8" s="41" customFormat="1" ht="15.75" hidden="1">
      <c r="B300" s="42"/>
      <c r="C300" s="53"/>
      <c r="D300" s="53"/>
      <c r="E300" s="43" t="s">
        <v>143</v>
      </c>
      <c r="F300" s="15" t="s">
        <v>144</v>
      </c>
      <c r="G300" s="45"/>
      <c r="H300" s="45"/>
    </row>
    <row r="301" spans="2:8" s="36" customFormat="1" ht="15.75" hidden="1">
      <c r="B301" s="37"/>
      <c r="C301" s="60" t="s">
        <v>161</v>
      </c>
      <c r="D301" s="60"/>
      <c r="E301" s="60"/>
      <c r="F301" s="19" t="s">
        <v>23</v>
      </c>
      <c r="G301" s="61">
        <f>G302+G305+G306+G308+G309+G310+G311+G312</f>
        <v>0</v>
      </c>
      <c r="H301" s="61">
        <f>H302+H305+H306+H308+H309+H310+H311+H312</f>
        <v>0</v>
      </c>
    </row>
    <row r="302" spans="2:8" s="41" customFormat="1" ht="15.75" hidden="1">
      <c r="B302" s="42"/>
      <c r="C302" s="53"/>
      <c r="D302" s="43" t="s">
        <v>162</v>
      </c>
      <c r="E302" s="43"/>
      <c r="F302" s="15" t="s">
        <v>163</v>
      </c>
      <c r="G302" s="45">
        <f>G303</f>
        <v>0</v>
      </c>
      <c r="H302" s="45">
        <f>H303+H304</f>
        <v>0</v>
      </c>
    </row>
    <row r="303" spans="2:8" s="41" customFormat="1" ht="15.75" hidden="1">
      <c r="B303" s="42"/>
      <c r="C303" s="53"/>
      <c r="D303" s="53"/>
      <c r="E303" s="68">
        <v>4010</v>
      </c>
      <c r="F303" s="15" t="s">
        <v>41</v>
      </c>
      <c r="G303" s="45"/>
      <c r="H303" s="45"/>
    </row>
    <row r="304" spans="2:8" s="41" customFormat="1" ht="15.75" hidden="1">
      <c r="B304" s="42"/>
      <c r="C304" s="53"/>
      <c r="D304" s="53"/>
      <c r="E304" s="43">
        <v>6050</v>
      </c>
      <c r="F304" s="15" t="s">
        <v>80</v>
      </c>
      <c r="G304" s="45"/>
      <c r="H304" s="45"/>
    </row>
    <row r="305" spans="2:8" s="41" customFormat="1" ht="15.75" hidden="1">
      <c r="B305" s="42"/>
      <c r="C305" s="53"/>
      <c r="D305" s="43" t="s">
        <v>164</v>
      </c>
      <c r="E305" s="43"/>
      <c r="F305" s="15" t="s">
        <v>165</v>
      </c>
      <c r="G305" s="45"/>
      <c r="H305" s="45"/>
    </row>
    <row r="306" spans="2:8" s="41" customFormat="1" ht="15.75" hidden="1">
      <c r="B306" s="42"/>
      <c r="C306" s="53"/>
      <c r="D306" s="43" t="s">
        <v>166</v>
      </c>
      <c r="E306" s="43"/>
      <c r="F306" s="15" t="s">
        <v>167</v>
      </c>
      <c r="G306" s="45">
        <f>G307</f>
        <v>0</v>
      </c>
      <c r="H306" s="45">
        <f>H307</f>
        <v>0</v>
      </c>
    </row>
    <row r="307" spans="2:8" s="41" customFormat="1" ht="47.25" hidden="1">
      <c r="B307" s="42"/>
      <c r="C307" s="53"/>
      <c r="D307" s="53"/>
      <c r="E307" s="43">
        <v>2310</v>
      </c>
      <c r="F307" s="15" t="s">
        <v>168</v>
      </c>
      <c r="G307" s="45"/>
      <c r="H307" s="45"/>
    </row>
    <row r="308" spans="2:8" s="41" customFormat="1" ht="15.75" hidden="1">
      <c r="B308" s="42"/>
      <c r="C308" s="53"/>
      <c r="D308" s="43" t="s">
        <v>169</v>
      </c>
      <c r="E308" s="43"/>
      <c r="F308" s="15" t="s">
        <v>170</v>
      </c>
      <c r="G308" s="45"/>
      <c r="H308" s="45"/>
    </row>
    <row r="309" spans="2:8" s="41" customFormat="1" ht="15.75" hidden="1">
      <c r="B309" s="42"/>
      <c r="C309" s="53"/>
      <c r="D309" s="43" t="s">
        <v>171</v>
      </c>
      <c r="E309" s="43"/>
      <c r="F309" s="15" t="s">
        <v>172</v>
      </c>
      <c r="G309" s="45"/>
      <c r="H309" s="45"/>
    </row>
    <row r="310" spans="2:8" s="41" customFormat="1" ht="15.75" hidden="1">
      <c r="B310" s="42"/>
      <c r="C310" s="53"/>
      <c r="D310" s="43" t="s">
        <v>173</v>
      </c>
      <c r="E310" s="43"/>
      <c r="F310" s="15" t="s">
        <v>174</v>
      </c>
      <c r="G310" s="45"/>
      <c r="H310" s="45"/>
    </row>
    <row r="311" spans="2:8" s="41" customFormat="1" ht="15.75" hidden="1">
      <c r="B311" s="42"/>
      <c r="C311" s="53"/>
      <c r="D311" s="43" t="s">
        <v>175</v>
      </c>
      <c r="E311" s="43"/>
      <c r="F311" s="15" t="s">
        <v>176</v>
      </c>
      <c r="G311" s="45"/>
      <c r="H311" s="45"/>
    </row>
    <row r="312" spans="2:8" s="41" customFormat="1" ht="15.75" hidden="1">
      <c r="B312" s="42"/>
      <c r="C312" s="53"/>
      <c r="D312" s="43" t="s">
        <v>177</v>
      </c>
      <c r="E312" s="43"/>
      <c r="F312" s="15" t="s">
        <v>11</v>
      </c>
      <c r="G312" s="45">
        <f>G313</f>
        <v>0</v>
      </c>
      <c r="H312" s="45">
        <f>H313</f>
        <v>0</v>
      </c>
    </row>
    <row r="313" spans="2:8" s="41" customFormat="1" ht="47.25" hidden="1">
      <c r="B313" s="42"/>
      <c r="C313" s="53"/>
      <c r="D313" s="43"/>
      <c r="E313" s="43">
        <v>2910</v>
      </c>
      <c r="F313" s="56" t="s">
        <v>145</v>
      </c>
      <c r="G313" s="45"/>
      <c r="H313" s="45"/>
    </row>
    <row r="314" spans="2:8" s="36" customFormat="1" ht="15.75" hidden="1">
      <c r="B314" s="37"/>
      <c r="C314" s="60" t="s">
        <v>178</v>
      </c>
      <c r="D314" s="60"/>
      <c r="E314" s="60"/>
      <c r="F314" s="19" t="s">
        <v>179</v>
      </c>
      <c r="G314" s="61">
        <f>G315+G317+G320+G330</f>
        <v>0</v>
      </c>
      <c r="H314" s="61">
        <f>H315+H317+H320+H330+H319</f>
        <v>0</v>
      </c>
    </row>
    <row r="315" spans="2:8" s="41" customFormat="1" ht="15.75" hidden="1">
      <c r="B315" s="42"/>
      <c r="C315" s="53"/>
      <c r="D315" s="43" t="s">
        <v>180</v>
      </c>
      <c r="E315" s="43"/>
      <c r="F315" s="15" t="s">
        <v>181</v>
      </c>
      <c r="G315" s="45">
        <f>G316</f>
        <v>0</v>
      </c>
      <c r="H315" s="45">
        <f>H316</f>
        <v>0</v>
      </c>
    </row>
    <row r="316" spans="2:8" s="41" customFormat="1" ht="15.75" hidden="1">
      <c r="B316" s="42"/>
      <c r="C316" s="53"/>
      <c r="D316" s="53"/>
      <c r="E316" s="43" t="s">
        <v>34</v>
      </c>
      <c r="F316" s="15" t="s">
        <v>35</v>
      </c>
      <c r="G316" s="45"/>
      <c r="H316" s="45"/>
    </row>
    <row r="317" spans="2:8" s="41" customFormat="1" ht="15.75" hidden="1">
      <c r="B317" s="42"/>
      <c r="C317" s="53"/>
      <c r="D317" s="43" t="s">
        <v>182</v>
      </c>
      <c r="E317" s="43"/>
      <c r="F317" s="15" t="s">
        <v>183</v>
      </c>
      <c r="G317" s="45">
        <f>G318</f>
        <v>0</v>
      </c>
      <c r="H317" s="45">
        <f>H318</f>
        <v>0</v>
      </c>
    </row>
    <row r="318" spans="2:8" s="41" customFormat="1" ht="15.75" hidden="1">
      <c r="B318" s="42"/>
      <c r="C318" s="53"/>
      <c r="D318" s="53"/>
      <c r="E318" s="43" t="s">
        <v>34</v>
      </c>
      <c r="F318" s="15" t="s">
        <v>35</v>
      </c>
      <c r="G318" s="45"/>
      <c r="H318" s="45"/>
    </row>
    <row r="319" spans="2:8" s="41" customFormat="1" ht="31.5" hidden="1">
      <c r="B319" s="42"/>
      <c r="C319" s="53"/>
      <c r="D319" s="53">
        <v>85154</v>
      </c>
      <c r="E319" s="43"/>
      <c r="F319" s="15" t="s">
        <v>184</v>
      </c>
      <c r="G319" s="45"/>
      <c r="H319" s="45"/>
    </row>
    <row r="320" spans="2:8" s="41" customFormat="1" ht="15.75" hidden="1">
      <c r="B320" s="42"/>
      <c r="C320" s="53"/>
      <c r="D320" s="43" t="s">
        <v>185</v>
      </c>
      <c r="E320" s="43"/>
      <c r="F320" s="15" t="s">
        <v>186</v>
      </c>
      <c r="G320" s="45">
        <f>SUM($G321:$G329)</f>
        <v>0</v>
      </c>
      <c r="H320" s="45">
        <f>SUM($H321:$H329)</f>
        <v>0</v>
      </c>
    </row>
    <row r="321" spans="2:8" s="41" customFormat="1" ht="47.25" hidden="1">
      <c r="B321" s="42"/>
      <c r="C321" s="53"/>
      <c r="D321" s="53"/>
      <c r="E321" s="43" t="s">
        <v>187</v>
      </c>
      <c r="F321" s="15" t="s">
        <v>136</v>
      </c>
      <c r="G321" s="45"/>
      <c r="H321" s="45"/>
    </row>
    <row r="322" spans="2:8" s="41" customFormat="1" ht="15.75" hidden="1">
      <c r="B322" s="42"/>
      <c r="C322" s="53"/>
      <c r="D322" s="53"/>
      <c r="E322" s="43" t="s">
        <v>44</v>
      </c>
      <c r="F322" s="15" t="s">
        <v>45</v>
      </c>
      <c r="G322" s="45"/>
      <c r="H322" s="45"/>
    </row>
    <row r="323" spans="2:8" s="41" customFormat="1" ht="15.75" hidden="1">
      <c r="B323" s="42"/>
      <c r="C323" s="53"/>
      <c r="D323" s="53"/>
      <c r="E323" s="43" t="s">
        <v>46</v>
      </c>
      <c r="F323" s="15" t="s">
        <v>47</v>
      </c>
      <c r="G323" s="45"/>
      <c r="H323" s="45"/>
    </row>
    <row r="324" spans="2:8" s="41" customFormat="1" ht="15.75" hidden="1">
      <c r="B324" s="42"/>
      <c r="C324" s="53"/>
      <c r="D324" s="53"/>
      <c r="E324" s="43" t="s">
        <v>48</v>
      </c>
      <c r="F324" s="15" t="s">
        <v>49</v>
      </c>
      <c r="G324" s="45"/>
      <c r="H324" s="45"/>
    </row>
    <row r="325" spans="2:8" s="41" customFormat="1" ht="15.75" hidden="1">
      <c r="B325" s="42"/>
      <c r="C325" s="53"/>
      <c r="D325" s="53"/>
      <c r="E325" s="43" t="s">
        <v>30</v>
      </c>
      <c r="F325" s="15" t="s">
        <v>31</v>
      </c>
      <c r="G325" s="45"/>
      <c r="H325" s="45"/>
    </row>
    <row r="326" spans="2:8" s="41" customFormat="1" ht="15.75" hidden="1">
      <c r="B326" s="42"/>
      <c r="C326" s="53"/>
      <c r="D326" s="53"/>
      <c r="E326" s="43" t="s">
        <v>34</v>
      </c>
      <c r="F326" s="15" t="s">
        <v>35</v>
      </c>
      <c r="G326" s="45"/>
      <c r="H326" s="45"/>
    </row>
    <row r="327" spans="2:8" s="41" customFormat="1" ht="15.75" hidden="1">
      <c r="B327" s="42"/>
      <c r="C327" s="53"/>
      <c r="D327" s="53"/>
      <c r="E327" s="43" t="s">
        <v>58</v>
      </c>
      <c r="F327" s="15" t="s">
        <v>59</v>
      </c>
      <c r="G327" s="45"/>
      <c r="H327" s="45"/>
    </row>
    <row r="328" spans="2:8" s="41" customFormat="1" ht="15.75" hidden="1">
      <c r="B328" s="42"/>
      <c r="C328" s="53"/>
      <c r="D328" s="53"/>
      <c r="E328" s="43" t="s">
        <v>60</v>
      </c>
      <c r="F328" s="15" t="s">
        <v>61</v>
      </c>
      <c r="G328" s="45"/>
      <c r="H328" s="45"/>
    </row>
    <row r="329" spans="2:8" s="41" customFormat="1" ht="31.5" hidden="1">
      <c r="B329" s="42"/>
      <c r="C329" s="53"/>
      <c r="D329" s="53"/>
      <c r="E329" s="43" t="s">
        <v>68</v>
      </c>
      <c r="F329" s="15" t="s">
        <v>69</v>
      </c>
      <c r="G329" s="45"/>
      <c r="H329" s="45"/>
    </row>
    <row r="330" spans="2:8" s="41" customFormat="1" ht="15.75" hidden="1">
      <c r="B330" s="42"/>
      <c r="C330" s="53"/>
      <c r="D330" s="43" t="s">
        <v>188</v>
      </c>
      <c r="E330" s="43"/>
      <c r="F330" s="15" t="s">
        <v>11</v>
      </c>
      <c r="G330" s="45">
        <f>G331</f>
        <v>0</v>
      </c>
      <c r="H330" s="45">
        <f>H331</f>
        <v>0</v>
      </c>
    </row>
    <row r="331" spans="2:8" s="41" customFormat="1" ht="15.75" hidden="1">
      <c r="B331" s="42"/>
      <c r="C331" s="53"/>
      <c r="D331" s="53"/>
      <c r="E331" s="43" t="s">
        <v>34</v>
      </c>
      <c r="F331" s="15" t="s">
        <v>35</v>
      </c>
      <c r="G331" s="45"/>
      <c r="H331" s="45"/>
    </row>
    <row r="332" spans="2:8" s="76" customFormat="1" ht="15.75" hidden="1">
      <c r="B332" s="77"/>
      <c r="C332" s="135" t="s">
        <v>189</v>
      </c>
      <c r="D332" s="135"/>
      <c r="E332" s="135"/>
      <c r="F332" s="114" t="s">
        <v>18</v>
      </c>
      <c r="G332" s="136">
        <f>G333+G335+G337+G339+G342+G344+G347+G348</f>
        <v>0</v>
      </c>
      <c r="H332" s="136">
        <f>H333+H335+H337+H339+H342+H344+H347+H348</f>
        <v>189.42</v>
      </c>
    </row>
    <row r="333" spans="2:8" s="41" customFormat="1" ht="47.25" hidden="1">
      <c r="B333" s="42"/>
      <c r="C333" s="53"/>
      <c r="D333" s="43" t="s">
        <v>190</v>
      </c>
      <c r="E333" s="43"/>
      <c r="F333" s="15" t="s">
        <v>191</v>
      </c>
      <c r="G333" s="45">
        <f>G334</f>
        <v>0</v>
      </c>
      <c r="H333" s="45">
        <f>H334</f>
        <v>0</v>
      </c>
    </row>
    <row r="334" spans="2:8" s="41" customFormat="1" ht="63" hidden="1">
      <c r="B334" s="42"/>
      <c r="C334" s="53"/>
      <c r="D334" s="43"/>
      <c r="E334" s="43">
        <v>2910</v>
      </c>
      <c r="F334" s="15" t="s">
        <v>192</v>
      </c>
      <c r="G334" s="45"/>
      <c r="H334" s="45"/>
    </row>
    <row r="335" spans="2:8" s="41" customFormat="1" ht="63" hidden="1">
      <c r="B335" s="42"/>
      <c r="C335" s="53"/>
      <c r="D335" s="43" t="s">
        <v>194</v>
      </c>
      <c r="E335" s="43"/>
      <c r="F335" s="15" t="s">
        <v>195</v>
      </c>
      <c r="G335" s="45">
        <f>G336</f>
        <v>0</v>
      </c>
      <c r="H335" s="45">
        <f>H336</f>
        <v>0</v>
      </c>
    </row>
    <row r="336" spans="2:8" s="41" customFormat="1" ht="63" hidden="1">
      <c r="B336" s="42"/>
      <c r="C336" s="53"/>
      <c r="D336" s="53"/>
      <c r="E336" s="43">
        <v>2910</v>
      </c>
      <c r="F336" s="15" t="s">
        <v>192</v>
      </c>
      <c r="G336" s="45">
        <f>G337</f>
        <v>0</v>
      </c>
      <c r="H336" s="45"/>
    </row>
    <row r="337" spans="2:8" s="41" customFormat="1" ht="31.5" hidden="1">
      <c r="B337" s="42"/>
      <c r="C337" s="53"/>
      <c r="D337" s="43" t="s">
        <v>196</v>
      </c>
      <c r="E337" s="43"/>
      <c r="F337" s="15" t="s">
        <v>19</v>
      </c>
      <c r="G337" s="45">
        <f>G338</f>
        <v>0</v>
      </c>
      <c r="H337" s="45">
        <f>H338</f>
        <v>0</v>
      </c>
    </row>
    <row r="338" spans="2:8" s="41" customFormat="1" ht="63" hidden="1">
      <c r="B338" s="42"/>
      <c r="C338" s="53"/>
      <c r="D338" s="43"/>
      <c r="E338" s="43">
        <v>2910</v>
      </c>
      <c r="F338" s="15" t="s">
        <v>192</v>
      </c>
      <c r="G338" s="45"/>
      <c r="H338" s="45"/>
    </row>
    <row r="339" spans="2:8" s="41" customFormat="1" ht="15.75" hidden="1">
      <c r="B339" s="42"/>
      <c r="C339" s="53"/>
      <c r="D339" s="43" t="s">
        <v>197</v>
      </c>
      <c r="E339" s="43"/>
      <c r="F339" s="15" t="s">
        <v>198</v>
      </c>
      <c r="G339" s="45">
        <f>G340</f>
        <v>0</v>
      </c>
      <c r="H339" s="45">
        <f>H340+H341</f>
        <v>189.42</v>
      </c>
    </row>
    <row r="340" spans="2:8" s="41" customFormat="1" ht="15.75" hidden="1">
      <c r="B340" s="42"/>
      <c r="C340" s="53"/>
      <c r="D340" s="53"/>
      <c r="E340" s="43" t="s">
        <v>199</v>
      </c>
      <c r="F340" s="15" t="s">
        <v>200</v>
      </c>
      <c r="G340" s="45"/>
      <c r="H340" s="45">
        <v>188.85</v>
      </c>
    </row>
    <row r="341" spans="2:8" s="41" customFormat="1" ht="15.75" hidden="1">
      <c r="B341" s="42"/>
      <c r="C341" s="53"/>
      <c r="D341" s="53"/>
      <c r="E341" s="43">
        <v>4210</v>
      </c>
      <c r="F341" s="15" t="s">
        <v>31</v>
      </c>
      <c r="G341" s="45"/>
      <c r="H341" s="45">
        <v>0.57</v>
      </c>
    </row>
    <row r="342" spans="2:8" s="41" customFormat="1" ht="15.75" hidden="1">
      <c r="B342" s="42"/>
      <c r="C342" s="53"/>
      <c r="D342" s="43" t="s">
        <v>201</v>
      </c>
      <c r="E342" s="43"/>
      <c r="F342" s="15" t="s">
        <v>202</v>
      </c>
      <c r="G342" s="45">
        <f>G343</f>
        <v>0</v>
      </c>
      <c r="H342" s="45">
        <f>H343</f>
        <v>0</v>
      </c>
    </row>
    <row r="343" spans="2:8" s="41" customFormat="1" ht="63" hidden="1">
      <c r="B343" s="42"/>
      <c r="C343" s="53"/>
      <c r="D343" s="53"/>
      <c r="E343" s="43">
        <v>2910</v>
      </c>
      <c r="F343" s="15" t="s">
        <v>192</v>
      </c>
      <c r="G343" s="45"/>
      <c r="H343" s="45"/>
    </row>
    <row r="344" spans="2:8" s="41" customFormat="1" ht="15.75" hidden="1">
      <c r="B344" s="42"/>
      <c r="C344" s="53"/>
      <c r="D344" s="43" t="s">
        <v>203</v>
      </c>
      <c r="E344" s="43"/>
      <c r="F344" s="15" t="s">
        <v>22</v>
      </c>
      <c r="G344" s="45">
        <f>G345</f>
        <v>0</v>
      </c>
      <c r="H344" s="134">
        <f>H345+H346</f>
        <v>0</v>
      </c>
    </row>
    <row r="345" spans="2:8" s="41" customFormat="1" ht="15.75" hidden="1">
      <c r="B345" s="42"/>
      <c r="C345" s="53"/>
      <c r="D345" s="43"/>
      <c r="E345" s="43">
        <v>3030</v>
      </c>
      <c r="F345" s="15" t="s">
        <v>245</v>
      </c>
      <c r="G345" s="45"/>
      <c r="H345" s="45"/>
    </row>
    <row r="346" spans="2:8" s="41" customFormat="1" ht="15.75" hidden="1">
      <c r="B346" s="42"/>
      <c r="C346" s="53"/>
      <c r="D346" s="43"/>
      <c r="E346" s="43">
        <v>4210</v>
      </c>
      <c r="F346" s="15" t="s">
        <v>31</v>
      </c>
      <c r="G346" s="45"/>
      <c r="H346" s="45"/>
    </row>
    <row r="347" spans="2:8" s="41" customFormat="1" ht="15.75" hidden="1">
      <c r="B347" s="42"/>
      <c r="C347" s="53"/>
      <c r="D347" s="43" t="s">
        <v>204</v>
      </c>
      <c r="E347" s="43"/>
      <c r="F347" s="15" t="s">
        <v>205</v>
      </c>
      <c r="G347" s="45"/>
      <c r="H347" s="45"/>
    </row>
    <row r="348" spans="2:8" s="41" customFormat="1" ht="15.75" hidden="1">
      <c r="B348" s="42"/>
      <c r="C348" s="53"/>
      <c r="D348" s="43" t="s">
        <v>206</v>
      </c>
      <c r="E348" s="43"/>
      <c r="F348" s="15" t="s">
        <v>11</v>
      </c>
      <c r="G348" s="45">
        <f>G349+G350+G355</f>
        <v>0</v>
      </c>
      <c r="H348" s="45">
        <f>H349+H350+H355+H351+H352+H353+H354+H356</f>
        <v>0</v>
      </c>
    </row>
    <row r="349" spans="2:9" s="41" customFormat="1" ht="63" hidden="1">
      <c r="B349" s="42"/>
      <c r="C349" s="53"/>
      <c r="D349" s="53"/>
      <c r="E349" s="43">
        <v>2910</v>
      </c>
      <c r="F349" s="15" t="s">
        <v>192</v>
      </c>
      <c r="G349" s="45"/>
      <c r="H349" s="45"/>
      <c r="I349" s="41" t="s">
        <v>103</v>
      </c>
    </row>
    <row r="350" spans="2:8" s="41" customFormat="1" ht="15.75" hidden="1">
      <c r="B350" s="42"/>
      <c r="C350" s="53"/>
      <c r="D350" s="53"/>
      <c r="E350" s="43">
        <v>3110</v>
      </c>
      <c r="F350" s="15" t="s">
        <v>200</v>
      </c>
      <c r="G350" s="45"/>
      <c r="H350" s="45"/>
    </row>
    <row r="351" spans="2:8" s="41" customFormat="1" ht="15.75" hidden="1">
      <c r="B351" s="42"/>
      <c r="C351" s="53"/>
      <c r="D351" s="53"/>
      <c r="E351" s="43">
        <v>4010</v>
      </c>
      <c r="F351" s="15" t="s">
        <v>41</v>
      </c>
      <c r="G351" s="45"/>
      <c r="H351" s="45"/>
    </row>
    <row r="352" spans="2:8" s="41" customFormat="1" ht="15.75" hidden="1">
      <c r="B352" s="42"/>
      <c r="C352" s="53"/>
      <c r="D352" s="53"/>
      <c r="E352" s="43">
        <v>4110</v>
      </c>
      <c r="F352" s="15" t="s">
        <v>45</v>
      </c>
      <c r="G352" s="45"/>
      <c r="H352" s="45"/>
    </row>
    <row r="353" spans="2:8" s="41" customFormat="1" ht="15.75" hidden="1">
      <c r="B353" s="42"/>
      <c r="C353" s="53"/>
      <c r="D353" s="53"/>
      <c r="E353" s="43">
        <v>4120</v>
      </c>
      <c r="F353" s="15" t="s">
        <v>47</v>
      </c>
      <c r="G353" s="45"/>
      <c r="H353" s="45"/>
    </row>
    <row r="354" spans="2:8" s="41" customFormat="1" ht="15.75" hidden="1">
      <c r="B354" s="42"/>
      <c r="C354" s="53"/>
      <c r="D354" s="53"/>
      <c r="E354" s="43">
        <v>4210</v>
      </c>
      <c r="F354" s="15" t="s">
        <v>31</v>
      </c>
      <c r="G354" s="45"/>
      <c r="H354" s="45"/>
    </row>
    <row r="355" spans="2:8" s="41" customFormat="1" ht="15.75" hidden="1">
      <c r="B355" s="42"/>
      <c r="C355" s="53"/>
      <c r="D355" s="53"/>
      <c r="E355" s="43" t="s">
        <v>34</v>
      </c>
      <c r="F355" s="15" t="s">
        <v>35</v>
      </c>
      <c r="G355" s="45"/>
      <c r="H355" s="45"/>
    </row>
    <row r="356" spans="2:8" s="41" customFormat="1" ht="15.75" hidden="1">
      <c r="B356" s="42"/>
      <c r="C356" s="68"/>
      <c r="D356" s="53"/>
      <c r="E356" s="43">
        <v>4370</v>
      </c>
      <c r="F356" s="15" t="s">
        <v>264</v>
      </c>
      <c r="G356" s="45"/>
      <c r="H356" s="45"/>
    </row>
    <row r="357" spans="2:8" s="41" customFormat="1" ht="15.75" hidden="1">
      <c r="B357" s="42"/>
      <c r="C357" s="70" t="s">
        <v>207</v>
      </c>
      <c r="D357" s="70"/>
      <c r="E357" s="70"/>
      <c r="F357" s="71" t="s">
        <v>208</v>
      </c>
      <c r="G357" s="72">
        <f>G358+G359</f>
        <v>0</v>
      </c>
      <c r="H357" s="72"/>
    </row>
    <row r="358" spans="2:8" s="41" customFormat="1" ht="15.75" hidden="1">
      <c r="B358" s="42"/>
      <c r="C358" s="53"/>
      <c r="D358" s="43" t="s">
        <v>209</v>
      </c>
      <c r="E358" s="43"/>
      <c r="F358" s="15" t="s">
        <v>210</v>
      </c>
      <c r="G358" s="45"/>
      <c r="H358" s="45"/>
    </row>
    <row r="359" spans="2:8" s="41" customFormat="1" ht="15.75" hidden="1">
      <c r="B359" s="42"/>
      <c r="C359" s="53"/>
      <c r="D359" s="43" t="s">
        <v>211</v>
      </c>
      <c r="E359" s="43"/>
      <c r="F359" s="15" t="s">
        <v>11</v>
      </c>
      <c r="G359" s="45"/>
      <c r="H359" s="45"/>
    </row>
    <row r="360" spans="2:8" s="36" customFormat="1" ht="15.75" hidden="1">
      <c r="B360" s="37"/>
      <c r="C360" s="60" t="s">
        <v>212</v>
      </c>
      <c r="D360" s="60"/>
      <c r="E360" s="60"/>
      <c r="F360" s="19" t="s">
        <v>213</v>
      </c>
      <c r="G360" s="61">
        <f>G370</f>
        <v>0</v>
      </c>
      <c r="H360" s="61">
        <f>H370</f>
        <v>0</v>
      </c>
    </row>
    <row r="361" spans="2:8" s="41" customFormat="1" ht="15.75" hidden="1">
      <c r="B361" s="42"/>
      <c r="C361" s="53"/>
      <c r="D361" s="43" t="s">
        <v>214</v>
      </c>
      <c r="E361" s="43"/>
      <c r="F361" s="15" t="s">
        <v>215</v>
      </c>
      <c r="G361" s="45">
        <f>G362</f>
        <v>0</v>
      </c>
      <c r="H361" s="45">
        <f>H362</f>
        <v>0</v>
      </c>
    </row>
    <row r="362" spans="2:8" s="41" customFormat="1" ht="15.75" hidden="1">
      <c r="B362" s="42"/>
      <c r="C362" s="53"/>
      <c r="D362" s="53"/>
      <c r="E362" s="43">
        <v>4270</v>
      </c>
      <c r="F362" s="15" t="s">
        <v>33</v>
      </c>
      <c r="G362" s="45"/>
      <c r="H362" s="45"/>
    </row>
    <row r="363" spans="2:8" s="41" customFormat="1" ht="15.75" hidden="1">
      <c r="B363" s="42"/>
      <c r="C363" s="53"/>
      <c r="D363" s="43" t="s">
        <v>216</v>
      </c>
      <c r="E363" s="43"/>
      <c r="F363" s="15" t="s">
        <v>217</v>
      </c>
      <c r="G363" s="45">
        <f>G364+G366</f>
        <v>0</v>
      </c>
      <c r="H363" s="45">
        <f>H364+H366</f>
        <v>0</v>
      </c>
    </row>
    <row r="364" spans="2:8" s="41" customFormat="1" ht="15.75" hidden="1">
      <c r="B364" s="42"/>
      <c r="C364" s="53"/>
      <c r="D364" s="53"/>
      <c r="E364" s="43" t="s">
        <v>50</v>
      </c>
      <c r="F364" s="15" t="s">
        <v>51</v>
      </c>
      <c r="G364" s="45"/>
      <c r="H364" s="45"/>
    </row>
    <row r="365" spans="2:8" s="41" customFormat="1" ht="15.75" hidden="1">
      <c r="B365" s="42"/>
      <c r="C365" s="53"/>
      <c r="D365" s="53"/>
      <c r="E365" s="43" t="s">
        <v>32</v>
      </c>
      <c r="F365" s="15" t="s">
        <v>33</v>
      </c>
      <c r="G365" s="45"/>
      <c r="H365" s="45"/>
    </row>
    <row r="366" spans="2:8" s="41" customFormat="1" ht="15.75" hidden="1">
      <c r="B366" s="42"/>
      <c r="C366" s="53"/>
      <c r="D366" s="53"/>
      <c r="E366" s="43">
        <v>4300</v>
      </c>
      <c r="F366" s="15" t="s">
        <v>35</v>
      </c>
      <c r="G366" s="45"/>
      <c r="H366" s="45"/>
    </row>
    <row r="367" spans="2:8" s="41" customFormat="1" ht="15.75" hidden="1">
      <c r="B367" s="42"/>
      <c r="C367" s="53"/>
      <c r="D367" s="53"/>
      <c r="E367" s="43" t="s">
        <v>60</v>
      </c>
      <c r="F367" s="15" t="s">
        <v>61</v>
      </c>
      <c r="G367" s="45"/>
      <c r="H367" s="45"/>
    </row>
    <row r="368" spans="2:8" s="41" customFormat="1" ht="15.75" hidden="1">
      <c r="B368" s="42"/>
      <c r="C368" s="53"/>
      <c r="D368" s="53"/>
      <c r="E368" s="43" t="s">
        <v>64</v>
      </c>
      <c r="F368" s="15" t="s">
        <v>65</v>
      </c>
      <c r="G368" s="45"/>
      <c r="H368" s="45"/>
    </row>
    <row r="369" spans="2:8" s="41" customFormat="1" ht="15.75" hidden="1">
      <c r="B369" s="42"/>
      <c r="C369" s="53"/>
      <c r="D369" s="53"/>
      <c r="E369" s="43" t="s">
        <v>72</v>
      </c>
      <c r="F369" s="15" t="s">
        <v>80</v>
      </c>
      <c r="G369" s="45"/>
      <c r="H369" s="45"/>
    </row>
    <row r="370" spans="2:8" s="41" customFormat="1" ht="15.75" hidden="1">
      <c r="B370" s="42"/>
      <c r="C370" s="53"/>
      <c r="D370" s="43" t="s">
        <v>218</v>
      </c>
      <c r="E370" s="43"/>
      <c r="F370" s="15" t="s">
        <v>219</v>
      </c>
      <c r="G370" s="45">
        <f>G371+G372+G373+G374+G375+G376+G377+G378+G379+G380+G381+G382+G383</f>
        <v>0</v>
      </c>
      <c r="H370" s="45">
        <f>H371+H372+H373+H374+H375+H376+H377+H378+H379+H380+H381+H382+H383</f>
        <v>0</v>
      </c>
    </row>
    <row r="371" spans="2:8" s="41" customFormat="1" ht="15.75" hidden="1">
      <c r="B371" s="42"/>
      <c r="C371" s="53"/>
      <c r="D371" s="53"/>
      <c r="E371" s="43" t="s">
        <v>44</v>
      </c>
      <c r="F371" s="15" t="s">
        <v>45</v>
      </c>
      <c r="G371" s="45"/>
      <c r="H371" s="45"/>
    </row>
    <row r="372" spans="2:8" s="41" customFormat="1" ht="15.75" hidden="1">
      <c r="B372" s="42"/>
      <c r="C372" s="53"/>
      <c r="D372" s="53"/>
      <c r="E372" s="43" t="s">
        <v>46</v>
      </c>
      <c r="F372" s="15" t="s">
        <v>47</v>
      </c>
      <c r="G372" s="45"/>
      <c r="H372" s="45"/>
    </row>
    <row r="373" spans="2:8" s="41" customFormat="1" ht="15.75" hidden="1">
      <c r="B373" s="42"/>
      <c r="C373" s="53"/>
      <c r="D373" s="53"/>
      <c r="E373" s="43" t="s">
        <v>220</v>
      </c>
      <c r="F373" s="15" t="s">
        <v>49</v>
      </c>
      <c r="G373" s="45"/>
      <c r="H373" s="45"/>
    </row>
    <row r="374" spans="2:8" s="41" customFormat="1" ht="15.75" hidden="1">
      <c r="B374" s="42"/>
      <c r="C374" s="53"/>
      <c r="D374" s="53"/>
      <c r="E374" s="43" t="s">
        <v>243</v>
      </c>
      <c r="F374" s="15" t="s">
        <v>31</v>
      </c>
      <c r="G374" s="45"/>
      <c r="H374" s="45"/>
    </row>
    <row r="375" spans="2:8" s="41" customFormat="1" ht="15.75" hidden="1">
      <c r="B375" s="42"/>
      <c r="C375" s="53"/>
      <c r="D375" s="53"/>
      <c r="E375" s="43">
        <v>4300</v>
      </c>
      <c r="F375" s="15" t="s">
        <v>35</v>
      </c>
      <c r="G375" s="45"/>
      <c r="H375" s="45"/>
    </row>
    <row r="376" spans="2:8" s="41" customFormat="1" ht="15.75" hidden="1">
      <c r="B376" s="42"/>
      <c r="C376" s="53"/>
      <c r="D376" s="53"/>
      <c r="E376" s="43" t="s">
        <v>221</v>
      </c>
      <c r="F376" s="15" t="s">
        <v>33</v>
      </c>
      <c r="G376" s="45"/>
      <c r="H376" s="45"/>
    </row>
    <row r="377" spans="2:9" s="41" customFormat="1" ht="15.75" hidden="1">
      <c r="B377" s="42"/>
      <c r="C377" s="53"/>
      <c r="D377" s="53"/>
      <c r="E377" s="43">
        <v>4270</v>
      </c>
      <c r="F377" s="15" t="s">
        <v>33</v>
      </c>
      <c r="G377" s="45"/>
      <c r="H377" s="45"/>
      <c r="I377" s="41" t="s">
        <v>103</v>
      </c>
    </row>
    <row r="378" spans="2:8" s="41" customFormat="1" ht="15.75" hidden="1">
      <c r="B378" s="42"/>
      <c r="C378" s="53"/>
      <c r="D378" s="53"/>
      <c r="E378" s="43" t="s">
        <v>246</v>
      </c>
      <c r="F378" s="15" t="s">
        <v>35</v>
      </c>
      <c r="G378" s="45"/>
      <c r="H378" s="45"/>
    </row>
    <row r="379" spans="2:8" s="41" customFormat="1" ht="12.75" customHeight="1" hidden="1">
      <c r="B379" s="42"/>
      <c r="C379" s="53"/>
      <c r="D379" s="53"/>
      <c r="E379" s="43" t="s">
        <v>60</v>
      </c>
      <c r="F379" s="15" t="s">
        <v>61</v>
      </c>
      <c r="G379" s="45"/>
      <c r="H379" s="45"/>
    </row>
    <row r="380" spans="2:8" s="41" customFormat="1" ht="15.75" hidden="1">
      <c r="B380" s="42"/>
      <c r="C380" s="53"/>
      <c r="D380" s="53"/>
      <c r="E380" s="43" t="s">
        <v>72</v>
      </c>
      <c r="F380" s="15" t="s">
        <v>80</v>
      </c>
      <c r="G380" s="45"/>
      <c r="H380" s="45"/>
    </row>
    <row r="381" spans="2:8" s="41" customFormat="1" ht="47.25" hidden="1">
      <c r="B381" s="42"/>
      <c r="C381" s="53"/>
      <c r="D381" s="53"/>
      <c r="E381" s="43">
        <v>6610</v>
      </c>
      <c r="F381" s="15" t="s">
        <v>223</v>
      </c>
      <c r="G381" s="45"/>
      <c r="H381" s="45"/>
    </row>
    <row r="382" spans="2:8" s="41" customFormat="1" ht="47.25" hidden="1">
      <c r="B382" s="42"/>
      <c r="C382" s="53"/>
      <c r="D382" s="53"/>
      <c r="E382" s="43">
        <v>6619</v>
      </c>
      <c r="F382" s="15" t="s">
        <v>223</v>
      </c>
      <c r="G382" s="45"/>
      <c r="H382" s="45"/>
    </row>
    <row r="383" spans="2:8" s="41" customFormat="1" ht="15.75" hidden="1">
      <c r="B383" s="42"/>
      <c r="C383" s="53"/>
      <c r="D383" s="53"/>
      <c r="E383" s="43">
        <v>6060</v>
      </c>
      <c r="F383" s="15" t="s">
        <v>107</v>
      </c>
      <c r="G383" s="45"/>
      <c r="H383" s="45"/>
    </row>
    <row r="384" spans="2:8" s="41" customFormat="1" ht="15.75" hidden="1">
      <c r="B384" s="42"/>
      <c r="C384" s="53"/>
      <c r="D384" s="53"/>
      <c r="E384" s="43"/>
      <c r="F384" s="15"/>
      <c r="G384" s="45"/>
      <c r="H384" s="45"/>
    </row>
    <row r="385" spans="2:8" s="36" customFormat="1" ht="15.75" hidden="1">
      <c r="B385" s="37"/>
      <c r="C385" s="60" t="s">
        <v>224</v>
      </c>
      <c r="D385" s="60"/>
      <c r="E385" s="60"/>
      <c r="F385" s="19" t="s">
        <v>225</v>
      </c>
      <c r="G385" s="61">
        <f>G391+G409</f>
        <v>0</v>
      </c>
      <c r="H385" s="61">
        <f>H391+H409</f>
        <v>0</v>
      </c>
    </row>
    <row r="386" spans="2:8" s="41" customFormat="1" ht="15.75" hidden="1">
      <c r="B386" s="42"/>
      <c r="C386" s="53"/>
      <c r="D386" s="43" t="s">
        <v>226</v>
      </c>
      <c r="E386" s="43"/>
      <c r="F386" s="15" t="s">
        <v>227</v>
      </c>
      <c r="G386" s="45">
        <f>G387+G388</f>
        <v>0</v>
      </c>
      <c r="H386" s="45">
        <f>H387+H388</f>
        <v>0</v>
      </c>
    </row>
    <row r="387" spans="2:8" s="41" customFormat="1" ht="31.5" hidden="1">
      <c r="B387" s="42"/>
      <c r="C387" s="53"/>
      <c r="D387" s="53"/>
      <c r="E387" s="43" t="s">
        <v>228</v>
      </c>
      <c r="F387" s="15" t="s">
        <v>229</v>
      </c>
      <c r="G387" s="45"/>
      <c r="H387" s="45"/>
    </row>
    <row r="388" spans="2:8" s="41" customFormat="1" ht="15.75" hidden="1">
      <c r="B388" s="42"/>
      <c r="C388" s="53"/>
      <c r="D388" s="53"/>
      <c r="E388" s="43" t="s">
        <v>72</v>
      </c>
      <c r="F388" s="15" t="s">
        <v>80</v>
      </c>
      <c r="G388" s="45"/>
      <c r="H388" s="45"/>
    </row>
    <row r="389" spans="2:8" s="41" customFormat="1" ht="15.75" hidden="1">
      <c r="B389" s="42"/>
      <c r="C389" s="53"/>
      <c r="D389" s="43" t="s">
        <v>230</v>
      </c>
      <c r="E389" s="43"/>
      <c r="F389" s="15" t="s">
        <v>231</v>
      </c>
      <c r="G389" s="45">
        <f>G390</f>
        <v>0</v>
      </c>
      <c r="H389" s="45">
        <f>H390</f>
        <v>0</v>
      </c>
    </row>
    <row r="390" spans="2:8" s="41" customFormat="1" ht="31.5" hidden="1">
      <c r="B390" s="42"/>
      <c r="C390" s="53"/>
      <c r="D390" s="53"/>
      <c r="E390" s="43" t="s">
        <v>228</v>
      </c>
      <c r="F390" s="15" t="s">
        <v>229</v>
      </c>
      <c r="G390" s="45"/>
      <c r="H390" s="45"/>
    </row>
    <row r="391" spans="2:8" s="41" customFormat="1" ht="15.75" hidden="1">
      <c r="B391" s="42"/>
      <c r="C391" s="53"/>
      <c r="D391" s="43" t="s">
        <v>232</v>
      </c>
      <c r="E391" s="43"/>
      <c r="F391" s="15" t="s">
        <v>233</v>
      </c>
      <c r="G391" s="45">
        <f>G392+G393</f>
        <v>0</v>
      </c>
      <c r="H391" s="45">
        <f>H392+H393</f>
        <v>0</v>
      </c>
    </row>
    <row r="392" spans="2:8" s="41" customFormat="1" ht="15.75" hidden="1">
      <c r="B392" s="42"/>
      <c r="C392" s="53"/>
      <c r="D392" s="53"/>
      <c r="E392" s="43" t="s">
        <v>30</v>
      </c>
      <c r="F392" s="15" t="s">
        <v>31</v>
      </c>
      <c r="G392" s="45"/>
      <c r="H392" s="45"/>
    </row>
    <row r="393" spans="2:8" s="41" customFormat="1" ht="15.75" hidden="1">
      <c r="B393" s="42"/>
      <c r="C393" s="53"/>
      <c r="D393" s="53"/>
      <c r="E393" s="43" t="s">
        <v>32</v>
      </c>
      <c r="F393" s="15" t="s">
        <v>33</v>
      </c>
      <c r="G393" s="45"/>
      <c r="H393" s="45"/>
    </row>
    <row r="394" spans="2:8" s="41" customFormat="1" ht="15.75" hidden="1">
      <c r="B394" s="42"/>
      <c r="C394" s="53"/>
      <c r="D394" s="43" t="s">
        <v>234</v>
      </c>
      <c r="E394" s="43"/>
      <c r="F394" s="15" t="s">
        <v>11</v>
      </c>
      <c r="G394" s="45">
        <f>G395+G396+G397</f>
        <v>0</v>
      </c>
      <c r="H394" s="45">
        <f>H395+H396+H397</f>
        <v>0</v>
      </c>
    </row>
    <row r="395" spans="2:8" s="41" customFormat="1" ht="15.75" hidden="1">
      <c r="B395" s="42"/>
      <c r="C395" s="53"/>
      <c r="D395" s="43"/>
      <c r="E395" s="43">
        <v>4210</v>
      </c>
      <c r="F395" s="15" t="s">
        <v>31</v>
      </c>
      <c r="G395" s="45"/>
      <c r="H395" s="45"/>
    </row>
    <row r="396" spans="2:8" s="41" customFormat="1" ht="15.75" hidden="1">
      <c r="B396" s="42"/>
      <c r="C396" s="53"/>
      <c r="D396" s="43"/>
      <c r="E396" s="43">
        <v>4300</v>
      </c>
      <c r="F396" s="15" t="s">
        <v>35</v>
      </c>
      <c r="G396" s="45"/>
      <c r="H396" s="45"/>
    </row>
    <row r="397" spans="2:8" s="41" customFormat="1" ht="15.75" hidden="1">
      <c r="B397" s="42"/>
      <c r="C397" s="53"/>
      <c r="D397" s="43"/>
      <c r="E397" s="43"/>
      <c r="F397" s="15"/>
      <c r="G397" s="45"/>
      <c r="H397" s="45"/>
    </row>
    <row r="398" spans="2:8" s="41" customFormat="1" ht="15.75" hidden="1">
      <c r="B398" s="42"/>
      <c r="C398" s="53"/>
      <c r="D398" s="43"/>
      <c r="E398" s="43"/>
      <c r="F398" s="15"/>
      <c r="G398" s="45"/>
      <c r="H398" s="45"/>
    </row>
    <row r="399" spans="2:8" s="41" customFormat="1" ht="15.75" hidden="1">
      <c r="B399" s="42"/>
      <c r="C399" s="53"/>
      <c r="D399" s="43"/>
      <c r="E399" s="43"/>
      <c r="F399" s="15"/>
      <c r="G399" s="45"/>
      <c r="H399" s="45"/>
    </row>
    <row r="400" spans="2:8" s="41" customFormat="1" ht="15.75" hidden="1">
      <c r="B400" s="42"/>
      <c r="C400" s="53"/>
      <c r="D400" s="43"/>
      <c r="E400" s="43"/>
      <c r="F400" s="15"/>
      <c r="G400" s="45"/>
      <c r="H400" s="45"/>
    </row>
    <row r="401" spans="2:8" s="41" customFormat="1" ht="31.5" hidden="1">
      <c r="B401" s="42"/>
      <c r="C401" s="53"/>
      <c r="D401" s="43">
        <v>92108</v>
      </c>
      <c r="E401" s="43"/>
      <c r="F401" s="15" t="s">
        <v>235</v>
      </c>
      <c r="G401" s="45"/>
      <c r="H401" s="45">
        <f>H402+H403+H404+H405</f>
        <v>0</v>
      </c>
    </row>
    <row r="402" spans="2:8" s="41" customFormat="1" ht="47.25" hidden="1">
      <c r="B402" s="42"/>
      <c r="C402" s="53"/>
      <c r="D402" s="53"/>
      <c r="E402" s="43" t="s">
        <v>187</v>
      </c>
      <c r="F402" s="15" t="s">
        <v>136</v>
      </c>
      <c r="G402" s="45"/>
      <c r="H402" s="45"/>
    </row>
    <row r="403" spans="2:8" s="41" customFormat="1" ht="15.75" hidden="1">
      <c r="B403" s="42"/>
      <c r="C403" s="53"/>
      <c r="D403" s="53"/>
      <c r="E403" s="43" t="s">
        <v>30</v>
      </c>
      <c r="F403" s="15" t="s">
        <v>31</v>
      </c>
      <c r="G403" s="45"/>
      <c r="H403" s="45"/>
    </row>
    <row r="404" spans="2:8" s="41" customFormat="1" ht="15.75" hidden="1">
      <c r="B404" s="42"/>
      <c r="C404" s="53"/>
      <c r="D404" s="53"/>
      <c r="E404" s="43" t="s">
        <v>32</v>
      </c>
      <c r="F404" s="15" t="s">
        <v>33</v>
      </c>
      <c r="G404" s="45"/>
      <c r="H404" s="45"/>
    </row>
    <row r="405" spans="2:8" s="41" customFormat="1" ht="15.75" hidden="1">
      <c r="B405" s="42"/>
      <c r="C405" s="53"/>
      <c r="D405" s="53"/>
      <c r="E405" s="43" t="s">
        <v>34</v>
      </c>
      <c r="F405" s="15" t="s">
        <v>35</v>
      </c>
      <c r="G405" s="45"/>
      <c r="H405" s="45"/>
    </row>
    <row r="406" spans="2:8" s="36" customFormat="1" ht="15.75" hidden="1">
      <c r="B406" s="37"/>
      <c r="C406" s="60" t="s">
        <v>236</v>
      </c>
      <c r="D406" s="60"/>
      <c r="E406" s="60"/>
      <c r="F406" s="19" t="s">
        <v>237</v>
      </c>
      <c r="G406" s="61">
        <f>G407+G409</f>
        <v>0</v>
      </c>
      <c r="H406" s="61">
        <f>H407+H409</f>
        <v>0</v>
      </c>
    </row>
    <row r="407" spans="2:8" s="41" customFormat="1" ht="15.75" hidden="1">
      <c r="B407" s="42"/>
      <c r="C407" s="53"/>
      <c r="D407" s="43" t="s">
        <v>238</v>
      </c>
      <c r="E407" s="43"/>
      <c r="F407" s="15" t="s">
        <v>239</v>
      </c>
      <c r="G407" s="45">
        <f>G408</f>
        <v>0</v>
      </c>
      <c r="H407" s="45">
        <f>H408</f>
        <v>0</v>
      </c>
    </row>
    <row r="408" spans="2:8" s="41" customFormat="1" ht="15.75" hidden="1">
      <c r="B408" s="42"/>
      <c r="C408" s="53"/>
      <c r="D408" s="53"/>
      <c r="E408" s="43" t="s">
        <v>72</v>
      </c>
      <c r="F408" s="15" t="s">
        <v>80</v>
      </c>
      <c r="G408" s="45"/>
      <c r="H408" s="45"/>
    </row>
    <row r="409" spans="2:8" s="41" customFormat="1" ht="15.75" hidden="1">
      <c r="B409" s="42"/>
      <c r="C409" s="53"/>
      <c r="D409" s="43" t="s">
        <v>240</v>
      </c>
      <c r="E409" s="43"/>
      <c r="F409" s="15" t="s">
        <v>241</v>
      </c>
      <c r="G409" s="45">
        <f>G410+G411+G412</f>
        <v>0</v>
      </c>
      <c r="H409" s="45">
        <f>H410+H411+H412</f>
        <v>0</v>
      </c>
    </row>
    <row r="410" spans="2:8" s="41" customFormat="1" ht="47.25" hidden="1">
      <c r="B410" s="42"/>
      <c r="C410" s="53"/>
      <c r="D410" s="53"/>
      <c r="E410" s="43" t="s">
        <v>187</v>
      </c>
      <c r="F410" s="15" t="s">
        <v>136</v>
      </c>
      <c r="G410" s="45"/>
      <c r="H410" s="45"/>
    </row>
    <row r="411" spans="2:8" s="41" customFormat="1" ht="15.75" hidden="1">
      <c r="B411" s="42"/>
      <c r="C411" s="53"/>
      <c r="D411" s="53"/>
      <c r="E411" s="43">
        <v>4170</v>
      </c>
      <c r="F411" s="15" t="s">
        <v>49</v>
      </c>
      <c r="G411" s="45"/>
      <c r="H411" s="45"/>
    </row>
    <row r="412" spans="2:8" s="41" customFormat="1" ht="15.75" hidden="1">
      <c r="B412" s="42"/>
      <c r="C412" s="53"/>
      <c r="D412" s="53"/>
      <c r="E412" s="62">
        <v>4210</v>
      </c>
      <c r="F412" s="15" t="s">
        <v>31</v>
      </c>
      <c r="G412" s="64"/>
      <c r="H412" s="64"/>
    </row>
    <row r="413" spans="2:8" s="41" customFormat="1" ht="15.75" hidden="1">
      <c r="B413" s="42"/>
      <c r="C413" s="53"/>
      <c r="D413" s="53"/>
      <c r="E413" s="62">
        <v>4410</v>
      </c>
      <c r="F413" s="15" t="s">
        <v>59</v>
      </c>
      <c r="G413" s="64"/>
      <c r="H413" s="64"/>
    </row>
    <row r="414" spans="2:8" s="41" customFormat="1" ht="15.75" hidden="1">
      <c r="B414" s="42"/>
      <c r="C414" s="53"/>
      <c r="D414" s="53"/>
      <c r="E414" s="62">
        <v>4360</v>
      </c>
      <c r="F414" s="15" t="s">
        <v>295</v>
      </c>
      <c r="G414" s="64"/>
      <c r="H414" s="64"/>
    </row>
    <row r="415" spans="2:8" s="41" customFormat="1" ht="15.75" hidden="1">
      <c r="B415" s="42"/>
      <c r="C415" s="53"/>
      <c r="D415" s="53"/>
      <c r="E415" s="62">
        <v>4370</v>
      </c>
      <c r="F415" s="15" t="s">
        <v>296</v>
      </c>
      <c r="G415" s="64"/>
      <c r="H415" s="64"/>
    </row>
    <row r="416" spans="2:8" s="41" customFormat="1" ht="15.75" hidden="1">
      <c r="B416" s="42"/>
      <c r="C416" s="68"/>
      <c r="D416" s="53"/>
      <c r="E416" s="62">
        <v>4410</v>
      </c>
      <c r="F416" s="15" t="s">
        <v>59</v>
      </c>
      <c r="G416" s="64"/>
      <c r="H416" s="64"/>
    </row>
    <row r="417" spans="2:8" s="41" customFormat="1" ht="15.75" hidden="1">
      <c r="B417" s="42"/>
      <c r="C417" s="68"/>
      <c r="D417" s="53"/>
      <c r="E417" s="62">
        <v>4410</v>
      </c>
      <c r="F417" s="15" t="s">
        <v>59</v>
      </c>
      <c r="G417" s="64"/>
      <c r="H417" s="64"/>
    </row>
    <row r="418" spans="2:10" s="36" customFormat="1" ht="15.75">
      <c r="B418" s="37"/>
      <c r="C418" s="169" t="s">
        <v>26</v>
      </c>
      <c r="D418" s="169"/>
      <c r="E418" s="169"/>
      <c r="F418" s="169"/>
      <c r="G418" s="46">
        <f>G40+G131+G332+G222</f>
        <v>0</v>
      </c>
      <c r="H418" s="46">
        <f>H222+H40+H332+H131</f>
        <v>166892.79</v>
      </c>
      <c r="I418" s="80">
        <f>I406+I314+I301+I298+I288+I247+I131+I91</f>
        <v>0</v>
      </c>
      <c r="J418" s="81">
        <f>G418-H418</f>
        <v>-166892.79</v>
      </c>
    </row>
    <row r="420" ht="15.75">
      <c r="F420" s="84"/>
    </row>
    <row r="421" ht="15.75">
      <c r="F421" s="84"/>
    </row>
    <row r="422" ht="15.75">
      <c r="F422" s="84"/>
    </row>
    <row r="423" ht="15.75">
      <c r="F423" s="84"/>
    </row>
    <row r="424" ht="15.75">
      <c r="F424" s="84"/>
    </row>
    <row r="425" ht="15.75">
      <c r="F425" s="84"/>
    </row>
    <row r="426" ht="15.75">
      <c r="F426" s="84"/>
    </row>
    <row r="427" ht="15.75">
      <c r="F427" s="84"/>
    </row>
    <row r="428" ht="15.75">
      <c r="F428" s="84"/>
    </row>
    <row r="429" ht="15.75">
      <c r="F429" s="84"/>
    </row>
    <row r="430" ht="15.75">
      <c r="F430" s="84"/>
    </row>
    <row r="431" ht="15.75">
      <c r="F431" s="84"/>
    </row>
    <row r="432" ht="15.75">
      <c r="F432" s="84"/>
    </row>
    <row r="433" ht="15.75">
      <c r="F433" s="84"/>
    </row>
    <row r="434" ht="15.75">
      <c r="F434" s="84"/>
    </row>
    <row r="435" ht="15.75">
      <c r="F435" s="84"/>
    </row>
    <row r="436" ht="15.75">
      <c r="F436" s="84"/>
    </row>
    <row r="437" ht="16.5" customHeight="1">
      <c r="F437" s="84"/>
    </row>
    <row r="438" ht="12.75" customHeight="1"/>
    <row r="439" spans="3:8" ht="15.75">
      <c r="C439" s="85"/>
      <c r="D439" s="85"/>
      <c r="E439" s="85"/>
      <c r="F439" s="85"/>
      <c r="G439" s="85"/>
      <c r="H439" s="85"/>
    </row>
    <row r="440" spans="3:8" ht="15.75">
      <c r="C440" s="85"/>
      <c r="D440" s="85"/>
      <c r="E440" s="85"/>
      <c r="F440" s="85"/>
      <c r="G440" s="85"/>
      <c r="H440" s="85"/>
    </row>
    <row r="441" spans="3:8" ht="15.75">
      <c r="C441" s="85"/>
      <c r="D441" s="85"/>
      <c r="E441" s="85"/>
      <c r="F441" s="85"/>
      <c r="G441" s="85"/>
      <c r="H441" s="85"/>
    </row>
    <row r="442" spans="3:8" ht="15.75">
      <c r="C442" s="85"/>
      <c r="D442" s="85"/>
      <c r="E442" s="85"/>
      <c r="F442" s="85"/>
      <c r="G442" s="85"/>
      <c r="H442" s="85"/>
    </row>
    <row r="443" spans="3:8" ht="15.75">
      <c r="C443" s="86"/>
      <c r="D443" s="86"/>
      <c r="E443" s="86"/>
      <c r="F443" s="86"/>
      <c r="G443" s="86"/>
      <c r="H443" s="86"/>
    </row>
  </sheetData>
  <sheetProtection/>
  <mergeCells count="7">
    <mergeCell ref="C418:F418"/>
    <mergeCell ref="G1:H1"/>
    <mergeCell ref="G2:H4"/>
    <mergeCell ref="C4:F4"/>
    <mergeCell ref="C6:D6"/>
    <mergeCell ref="C33:F33"/>
    <mergeCell ref="C36:D36"/>
  </mergeCells>
  <printOptions horizontalCentered="1"/>
  <pageMargins left="1.270138888888889" right="0.7479166666666667" top="1.1416666666666666" bottom="0.9840277777777778" header="0.5118055555555556" footer="0.5118055555555556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2015-11-04T14:19:32Z</cp:lastPrinted>
  <dcterms:created xsi:type="dcterms:W3CDTF">2013-05-10T08:55:50Z</dcterms:created>
  <dcterms:modified xsi:type="dcterms:W3CDTF">2015-11-04T14:19:35Z</dcterms:modified>
  <cp:category/>
  <cp:version/>
  <cp:contentType/>
  <cp:contentStatus/>
</cp:coreProperties>
</file>