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zal_1" sheetId="1" r:id="rId1"/>
    <sheet name="zal_2" sheetId="2" r:id="rId2"/>
  </sheets>
  <definedNames>
    <definedName name="Excel_BuiltIn_Print_Area_3">#REF!</definedName>
    <definedName name="_xlnm.Print_Area" localSheetId="0">'zal_1'!$C$2:$H$447</definedName>
    <definedName name="_xlnm.Print_Area" localSheetId="1">'zal_2'!$C$2:$H$400</definedName>
  </definedNames>
  <calcPr fullCalcOnLoad="1"/>
</workbook>
</file>

<file path=xl/sharedStrings.xml><?xml version="1.0" encoding="utf-8"?>
<sst xmlns="http://schemas.openxmlformats.org/spreadsheetml/2006/main" count="1321" uniqueCount="345">
  <si>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</si>
  <si>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</si>
  <si>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</si>
  <si>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</si>
  <si>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</si>
  <si>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</si>
  <si>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</si>
  <si>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</si>
  <si>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</si>
  <si>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</si>
  <si>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</si>
  <si>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</si>
  <si>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</si>
  <si>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Administracja publiczna</t>
  </si>
  <si>
    <t>75011</t>
  </si>
  <si>
    <t>Urzędy wojewódzkie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</si>
  <si>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</si>
  <si>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</si>
  <si>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</si>
  <si>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</si>
  <si>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</si>
  <si>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Dotacje celowe otrzymane z budżetu państwa na realizację własnych zadań bieżących gmin (związków gmin)</t>
  </si>
  <si>
    <t>Ośrodki pomocy społecznej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</si>
  <si>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</si>
  <si>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</si>
  <si>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</si>
  <si>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</si>
  <si>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</si>
  <si>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</si>
  <si>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</si>
  <si>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</si>
  <si>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</si>
  <si>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</si>
  <si>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</si>
  <si>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</si>
  <si>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</si>
  <si>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</si>
  <si>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</si>
  <si>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</si>
  <si>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</si>
  <si>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</si>
  <si>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</si>
  <si>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</si>
  <si>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</si>
  <si>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</si>
  <si>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</si>
  <si>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</si>
  <si>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</si>
  <si>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</si>
  <si>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</si>
  <si>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</si>
  <si>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</si>
  <si>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</si>
  <si>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</si>
  <si>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</si>
  <si>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</si>
  <si>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</si>
  <si>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</si>
  <si>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</si>
  <si>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</si>
  <si>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</si>
  <si>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</si>
  <si>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</si>
  <si>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</si>
  <si>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</si>
  <si>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</si>
  <si>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</si>
  <si>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</si>
  <si>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</si>
  <si>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</si>
  <si>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</si>
  <si>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</si>
  <si>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</si>
  <si>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- oczyszczalnia ścieków Nieznanice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</si>
  <si>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</si>
  <si>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</si>
  <si>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</si>
  <si>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</si>
  <si>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</si>
  <si>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</si>
  <si>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</si>
  <si>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</si>
  <si>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</si>
  <si>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</si>
  <si>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</si>
  <si>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</si>
  <si>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</si>
  <si>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</si>
  <si>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</si>
  <si>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</si>
  <si>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</si>
  <si>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</si>
  <si>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</si>
  <si>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</si>
  <si>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</si>
  <si>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</si>
  <si>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</si>
  <si>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</si>
  <si>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</si>
  <si>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</si>
  <si>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</si>
  <si>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</si>
  <si>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</si>
  <si>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</si>
  <si>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</si>
  <si>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</si>
  <si>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</si>
  <si>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</si>
  <si>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</si>
  <si>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</si>
  <si>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</si>
  <si>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</si>
  <si>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</si>
  <si>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</si>
  <si>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</si>
  <si>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</si>
  <si>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</si>
  <si>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</si>
  <si>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</si>
  <si>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</si>
  <si>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</si>
  <si>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</si>
  <si>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</si>
  <si>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</si>
  <si>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</si>
  <si>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</si>
  <si>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</si>
  <si>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</si>
  <si>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</si>
  <si>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</si>
  <si>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</si>
  <si>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Urzędy naczelnych organów władzy państwowej, kontroli i ochrony prawa oraz sądownictwa</t>
  </si>
  <si>
    <t>Wybory do Sejmu i Senatu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</si>
  <si>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</si>
  <si>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</si>
  <si>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</si>
  <si>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</si>
  <si>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</si>
  <si>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</si>
  <si>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Wydatki na zakupy inwestycyjne jednostek budżetowych-samochód 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</si>
  <si>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</si>
  <si>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</si>
  <si>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</si>
  <si>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</si>
  <si>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</si>
  <si>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</si>
  <si>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</si>
  <si>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</si>
  <si>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</si>
  <si>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</si>
  <si>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</si>
  <si>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</si>
  <si>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</si>
  <si>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</si>
  <si>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</si>
  <si>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</si>
  <si>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</si>
  <si>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</si>
  <si>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</si>
  <si>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</si>
  <si>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</si>
  <si>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</si>
  <si>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</si>
  <si>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</si>
  <si>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</si>
  <si>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</si>
  <si>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</si>
  <si>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</si>
  <si>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</si>
  <si>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</si>
  <si>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Dotacje celowe przekazane gminie na na zadania bieżące realizowane na podstawie porozumien (umów) miedzy jednostkami samorządu terytorialnego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</si>
  <si>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</si>
  <si>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</si>
  <si>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</si>
  <si>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</si>
  <si>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</si>
  <si>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</si>
  <si>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</si>
  <si>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</si>
  <si>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</si>
  <si>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</si>
  <si>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</si>
  <si>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</si>
  <si>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</si>
  <si>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</si>
  <si>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</si>
  <si>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</si>
  <si>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</si>
  <si>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</si>
  <si>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</si>
  <si>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</si>
  <si>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</si>
  <si>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</si>
  <si>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</si>
  <si>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</si>
  <si>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</si>
  <si>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</si>
  <si>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</si>
  <si>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</si>
  <si>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</si>
  <si>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</si>
  <si>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</si>
  <si>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</si>
  <si>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</si>
  <si>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</si>
  <si>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</si>
  <si>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</si>
  <si>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</si>
  <si>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</si>
  <si>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</si>
  <si>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</si>
  <si>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</si>
  <si>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</si>
  <si>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</si>
  <si>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</si>
  <si>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</si>
  <si>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</si>
  <si>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</si>
  <si>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</si>
  <si>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</si>
  <si>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90095</t>
  </si>
  <si>
    <t xml:space="preserve">Pozostała działalność </t>
  </si>
  <si>
    <t>4170/22</t>
  </si>
  <si>
    <t>4270/22</t>
  </si>
  <si>
    <t>Wydatki inwestycyjne jednostek budżetowych - zbiorn. Wodn. W Kłomnicach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</si>
  <si>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</si>
  <si>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</si>
  <si>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</si>
  <si>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</si>
  <si>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</si>
  <si>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</si>
  <si>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</si>
  <si>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</si>
  <si>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</si>
  <si>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</si>
  <si>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</si>
  <si>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</si>
  <si>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</si>
  <si>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</si>
  <si>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</si>
  <si>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</si>
  <si>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</si>
  <si>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</si>
  <si>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</si>
  <si>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Zmiany w planie finansowym zadań zleconych przedstawiają się następująco:</t>
  </si>
  <si>
    <t>4210/22</t>
  </si>
  <si>
    <t>Wydatki inwestycyjne jednostek budżetowych-moder. sam.OSP Zawada</t>
  </si>
  <si>
    <t>Różne wydatki na rzecz osób fizycznych</t>
  </si>
  <si>
    <t>4300/22</t>
  </si>
  <si>
    <t>Rozliczenia z bankami związane z obsługą długu publicznego</t>
  </si>
  <si>
    <t>Odsetki od samorządowych papierów wartościowych</t>
  </si>
  <si>
    <t>Wydatki inwestycyjne jednostek budżetowych-Winda Z.S.Skrzydlów</t>
  </si>
  <si>
    <t>Wydatki inwestycyjne jednostek budżetowych-Winda Z.S.Kłomnice</t>
  </si>
  <si>
    <t>Zakup materiałów i wyposażenia (0002) (zlecone)</t>
  </si>
  <si>
    <t>Zakup usług pozostałych (0002) (zlecone)</t>
  </si>
  <si>
    <t>Wynagrodzenia osobowe pracowników 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</si>
  <si>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</si>
  <si>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</si>
  <si>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</si>
  <si>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</si>
  <si>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Różne opłaty i składki (zlecone)</t>
  </si>
  <si>
    <t>Rezerwy (0001)</t>
  </si>
  <si>
    <t xml:space="preserve">Zakup materiałów i wyposażenia </t>
  </si>
  <si>
    <t>Gospodarka odpadami</t>
  </si>
  <si>
    <t>Zakup materiałów i wyposażenia - FS</t>
  </si>
  <si>
    <t>Zakup usług remontowych - FS</t>
  </si>
  <si>
    <t>Opłaty z tytułu zakupu usług tel. stacj.</t>
  </si>
  <si>
    <t>Środki otrzymane od pozostałych jednostek zaliczanych do sektora finansów  publicznych na finansowanie lub dofinansowanie kosztów realizacji inwestycji i zakupów inwestycyjnych jednostek zaliczanych do sektora finansów publicznych</t>
  </si>
  <si>
    <t>Wydatki inwestycyjne jednostek budżetowych-(0011)</t>
  </si>
  <si>
    <t>Wydatki inwestycyjne jednostek budżetowych-(0012)</t>
  </si>
  <si>
    <t>Dotacje celowe z budżetu  na finansowanie lub dofinansowanie kosztów realizacji inwestycjii zakupów inwestycyjnych innych jsfp</t>
  </si>
  <si>
    <t>Wynagrodzenia bezosobowe - FS</t>
  </si>
  <si>
    <t xml:space="preserve">Składki na ubezpieczenia społ. </t>
  </si>
  <si>
    <t>Składki na ubezpieczenia społeczne  FS</t>
  </si>
  <si>
    <t>Wynagrodzenia bezosobowe FS</t>
  </si>
  <si>
    <t>Przedszkola</t>
  </si>
  <si>
    <t>Pomoc materialna dla uczniów</t>
  </si>
  <si>
    <t>Dotacje otrzymane z budżetu państwa na realizację zadań bieżących gmin z zakresu edukacyjnej opieki wychowawczej finansowanych w całości przez budżet państwa w ramach programów rządowych</t>
  </si>
  <si>
    <t>0490</t>
  </si>
  <si>
    <t>Wydatki na zakupy inwestycyjne jednostek budżetowych 1</t>
  </si>
  <si>
    <t>Wydatki na zakupy inwestycyjne jednostek budżetowych 2</t>
  </si>
  <si>
    <t>Zakup materiałów i wyposażenia FS</t>
  </si>
  <si>
    <t>Opłata z tytułu zakupu usług telekomunikacyjnych telefonii stacjonarnej</t>
  </si>
  <si>
    <t>2010</t>
  </si>
  <si>
    <t>75212</t>
  </si>
  <si>
    <t>Obrona narodowa</t>
  </si>
  <si>
    <t>Pozostałe wydatki obronne</t>
  </si>
  <si>
    <t>Ochrona Zdrowia</t>
  </si>
  <si>
    <t>Świadczenia rodzinne, świadczenia z funduszu alimentacyjnego oraz skałdki na ubezpieczenia emerytalne i rentowe z ubezpieczenia społecznego</t>
  </si>
  <si>
    <t>Szkolenia pracowników</t>
  </si>
  <si>
    <t>Opłaty z tyt. zakupu usług tel. Komórkowej</t>
  </si>
  <si>
    <t>Wydatki na zakupy inwestycyjne jb</t>
  </si>
  <si>
    <t>Wydatki inwestycyjne jednostek budżetowych (1)</t>
  </si>
  <si>
    <t>Świadczenia społeczne (zlecone)</t>
  </si>
  <si>
    <t>Wydatki inwestycyjne jednostek budżetowych - Ogrodzenie zbiornika   p.poż. Rzeki</t>
  </si>
  <si>
    <t>Odsetki od dotacji wykorzystanych niezgodnie z przeznaczeniem lub pobranych w nadmiernej wysokości</t>
  </si>
  <si>
    <t>Opłaty z tytułu zakupu usług telekomunikacyjnych telefonii komórkowej (1)</t>
  </si>
  <si>
    <t>Opłaty z tytułu zakupu usług telekomunikacyjnych telefonii komórkowej (2)</t>
  </si>
  <si>
    <t>Różne opłaty i składki (1)</t>
  </si>
  <si>
    <t>Różne opłaty i składki (2)</t>
  </si>
  <si>
    <t>Podróże służbowe krajowe (zlecone)</t>
  </si>
  <si>
    <t>Koszty postepowania sądowego i prokuratorskiego</t>
  </si>
  <si>
    <t>Wynagrodzenia bezosobowe (zlecone)</t>
  </si>
  <si>
    <t>Zakup materiałów i wyposażenia (2)</t>
  </si>
  <si>
    <t>Różne wydatki na rzecz osób fizycznych (zlecone)</t>
  </si>
  <si>
    <t>Zakup energii (zlecone)</t>
  </si>
  <si>
    <t>Opłaty z tyt. zakupu usług tel. Komórkowej (zlecone)</t>
  </si>
  <si>
    <t>Opłaty z tyt. zakupu usług tel. Stacjonarnej (zlecone)</t>
  </si>
  <si>
    <t>Wspieranie rodziny</t>
  </si>
  <si>
    <t xml:space="preserve">Opłaty z tyt. zakupu usług tel. Komórkowej </t>
  </si>
  <si>
    <t>Opłaty z tyt. zakupu usług tel. Stacjonarnej</t>
  </si>
  <si>
    <t>Wpłaty na PFRON</t>
  </si>
  <si>
    <t>Wydatki inwestycyjne jednostek budżetowych (4)</t>
  </si>
  <si>
    <t>Szkoły podstawowe</t>
  </si>
  <si>
    <t>Dodatkowe wynagrodzenie roczne (1)</t>
  </si>
  <si>
    <t>Dodatkowe wynagrodzenie roczne (2)</t>
  </si>
  <si>
    <t>Zakup usług pozostałych (2)</t>
  </si>
  <si>
    <t>Podróże służbowe krajowe (1)</t>
  </si>
  <si>
    <t>Podróże służbowe krajowe (2)</t>
  </si>
  <si>
    <t>Podatek od towatów i usług (VAT) (1)</t>
  </si>
  <si>
    <t>Podatek od towatów i usług (VAT) (2)</t>
  </si>
  <si>
    <t>Wydatki inwestycyjne jednostek budżetowych (9)</t>
  </si>
  <si>
    <t xml:space="preserve">Wydatki inwestycyjne jednostek budżetowych (9) </t>
  </si>
  <si>
    <t>Opłata z tytułu zakupu usług telekomunikacyjnych telefonii stacjonarnej (1)</t>
  </si>
  <si>
    <t xml:space="preserve">Opłata z tytułu zakupu usług telekomunikacyjnych telefonii stacjonarnej </t>
  </si>
  <si>
    <t>Wydatki inwestycyjne jednostek budżetowych (3)</t>
  </si>
  <si>
    <t>Oczyszczanie miast i wsi</t>
  </si>
  <si>
    <t>Zakup usług pozostałych - FS</t>
  </si>
  <si>
    <t>Wydatki inwestycyjne jednostek budżetowych (21)</t>
  </si>
  <si>
    <t>Podatek od towarów i usług (VAT)</t>
  </si>
  <si>
    <t xml:space="preserve">Zakup usług pozostałych </t>
  </si>
  <si>
    <t>Załącznik nr 1 do Zarządzenia Wójta Gminy Kłomnice nr 122/2014 z dnia 30.09.2014</t>
  </si>
  <si>
    <t>Załącznik nr 2 do Zarządzenia Wójta Gminy Kłomnice nr 122/2014 z dnia 30.09.2014</t>
  </si>
  <si>
    <t>75109</t>
  </si>
  <si>
    <t>Wybory do rad gmin, rad powiatów i sejmików województw, wybory wójtów, burmistrzów i prezydentów miast oraz referenda gminne, powiatowe i wojewódzkie</t>
  </si>
  <si>
    <t>Wydatki osobowe niezaliczone do wynagrodzeń (1)</t>
  </si>
  <si>
    <t>Wydatki osobowe niezaliczone do wynagrodzeń (2)</t>
  </si>
  <si>
    <t>Zakup usług remontowych (2)</t>
  </si>
  <si>
    <t>Zakup usług zdrowotnych (2)</t>
  </si>
  <si>
    <t>Zakup usług dostępu do sieci Internet</t>
  </si>
  <si>
    <t>Podróże słuzbowe krajowe</t>
  </si>
  <si>
    <t>Wybory do rad gmin, rad powiatów i sejmików województw, wybory wójtów, burmistrzów i przezydentów miast oraz referenda gminne, powiatowe i wojewódzkie</t>
  </si>
  <si>
    <t>Składki na ubezpieczenia społeczne -FS</t>
  </si>
  <si>
    <t>Zakup materiałów i wyposazenia</t>
  </si>
  <si>
    <t>Wydatki inwestycyjne jednostek budżetowych (23)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</si>
</sst>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0" fontId="20" fillId="2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4" fontId="18" fillId="0" borderId="15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 wrapText="1"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2" xfId="0" applyFont="1" applyFill="1" applyBorder="1" applyAlignment="1">
      <alignment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NumberFormat="1" applyFont="1" applyFill="1" applyBorder="1" applyAlignment="1" applyProtection="1">
      <alignment horizontal="center" vertical="center" wrapText="1"/>
      <protection/>
    </xf>
    <xf numFmtId="4" fontId="18" fillId="24" borderId="19" xfId="0" applyNumberFormat="1" applyFont="1" applyFill="1" applyBorder="1" applyAlignment="1" applyProtection="1">
      <alignment vertical="center" wrapText="1"/>
      <protection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" fontId="18" fillId="24" borderId="14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Font="1" applyFill="1" applyBorder="1" applyAlignment="1">
      <alignment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6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0" fontId="18" fillId="21" borderId="0" xfId="0" applyNumberFormat="1" applyFont="1" applyFill="1" applyBorder="1" applyAlignment="1" applyProtection="1">
      <alignment horizontal="left"/>
      <protection locked="0"/>
    </xf>
    <xf numFmtId="0" fontId="20" fillId="21" borderId="10" xfId="0" applyNumberFormat="1" applyFont="1" applyFill="1" applyBorder="1" applyAlignment="1" applyProtection="1">
      <alignment horizontal="center" vertical="center" wrapText="1"/>
      <protection/>
    </xf>
    <xf numFmtId="4" fontId="20" fillId="21" borderId="10" xfId="0" applyNumberFormat="1" applyFont="1" applyFill="1" applyBorder="1" applyAlignment="1" applyProtection="1">
      <alignment vertical="center" wrapText="1"/>
      <protection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3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 wrapText="1"/>
    </xf>
    <xf numFmtId="0" fontId="18" fillId="20" borderId="10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0" applyNumberFormat="1" applyFont="1" applyFill="1" applyBorder="1" applyAlignment="1" applyProtection="1">
      <alignment horizontal="left" vertical="center" wrapText="1"/>
      <protection/>
    </xf>
    <xf numFmtId="4" fontId="18" fillId="20" borderId="10" xfId="0" applyNumberFormat="1" applyFont="1" applyFill="1" applyBorder="1" applyAlignment="1" applyProtection="1">
      <alignment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7" borderId="0" xfId="0" applyFont="1" applyFill="1" applyAlignment="1">
      <alignment/>
    </xf>
    <xf numFmtId="0" fontId="20" fillId="27" borderId="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21" fillId="20" borderId="10" xfId="0" applyFont="1" applyFill="1" applyBorder="1" applyAlignment="1">
      <alignment/>
    </xf>
    <xf numFmtId="4" fontId="19" fillId="24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 applyProtection="1">
      <alignment/>
      <protection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0" fontId="18" fillId="0" borderId="12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4" fontId="18" fillId="29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7" borderId="11" xfId="0" applyNumberFormat="1" applyFont="1" applyFill="1" applyBorder="1" applyAlignment="1" applyProtection="1">
      <alignment horizontal="left" vertical="center" wrapText="1"/>
      <protection/>
    </xf>
    <xf numFmtId="4" fontId="20" fillId="27" borderId="14" xfId="0" applyNumberFormat="1" applyFont="1" applyFill="1" applyBorder="1" applyAlignment="1" applyProtection="1">
      <alignment/>
      <protection locked="0"/>
    </xf>
    <xf numFmtId="0" fontId="20" fillId="27" borderId="14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2" xfId="0" applyNumberFormat="1" applyFont="1" applyFill="1" applyBorder="1" applyAlignment="1" applyProtection="1">
      <alignment/>
      <protection locked="0"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Border="1" applyAlignment="1">
      <alignment/>
    </xf>
    <xf numFmtId="0" fontId="18" fillId="30" borderId="16" xfId="0" applyNumberFormat="1" applyFont="1" applyFill="1" applyBorder="1" applyAlignment="1" applyProtection="1">
      <alignment horizontal="center"/>
      <protection locked="0"/>
    </xf>
    <xf numFmtId="0" fontId="18" fillId="30" borderId="11" xfId="0" applyNumberFormat="1" applyFont="1" applyFill="1" applyBorder="1" applyAlignment="1" applyProtection="1">
      <alignment horizontal="left" vertical="center" wrapText="1"/>
      <protection/>
    </xf>
    <xf numFmtId="4" fontId="18" fillId="30" borderId="14" xfId="0" applyNumberFormat="1" applyFont="1" applyFill="1" applyBorder="1" applyAlignment="1" applyProtection="1">
      <alignment/>
      <protection locked="0"/>
    </xf>
    <xf numFmtId="0" fontId="18" fillId="30" borderId="16" xfId="0" applyNumberFormat="1" applyFont="1" applyFill="1" applyBorder="1" applyAlignment="1" applyProtection="1">
      <alignment/>
      <protection locked="0"/>
    </xf>
    <xf numFmtId="0" fontId="18" fillId="29" borderId="0" xfId="0" applyFont="1" applyFill="1" applyAlignment="1">
      <alignment/>
    </xf>
    <xf numFmtId="0" fontId="18" fillId="29" borderId="0" xfId="0" applyNumberFormat="1" applyFont="1" applyFill="1" applyBorder="1" applyAlignment="1" applyProtection="1">
      <alignment/>
      <protection locked="0"/>
    </xf>
    <xf numFmtId="0" fontId="18" fillId="29" borderId="14" xfId="0" applyNumberFormat="1" applyFont="1" applyFill="1" applyBorder="1" applyAlignment="1" applyProtection="1">
      <alignment horizontal="center"/>
      <protection locked="0"/>
    </xf>
    <xf numFmtId="0" fontId="18" fillId="26" borderId="10" xfId="0" applyNumberFormat="1" applyFont="1" applyFill="1" applyBorder="1" applyAlignment="1" applyProtection="1">
      <alignment horizontal="left" vertical="center" wrapText="1"/>
      <protection/>
    </xf>
    <xf numFmtId="4" fontId="18" fillId="29" borderId="15" xfId="0" applyNumberFormat="1" applyFont="1" applyFill="1" applyBorder="1" applyAlignment="1" applyProtection="1">
      <alignment/>
      <protection locked="0"/>
    </xf>
    <xf numFmtId="4" fontId="18" fillId="29" borderId="14" xfId="0" applyNumberFormat="1" applyFont="1" applyFill="1" applyBorder="1" applyAlignment="1" applyProtection="1">
      <alignment/>
      <protection locked="0"/>
    </xf>
    <xf numFmtId="0" fontId="18" fillId="29" borderId="14" xfId="0" applyNumberFormat="1" applyFont="1" applyFill="1" applyBorder="1" applyAlignment="1" applyProtection="1">
      <alignment/>
      <protection locked="0"/>
    </xf>
    <xf numFmtId="0" fontId="19" fillId="29" borderId="13" xfId="0" applyFont="1" applyFill="1" applyBorder="1" applyAlignment="1">
      <alignment wrapText="1"/>
    </xf>
    <xf numFmtId="49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left" vertical="center" wrapText="1"/>
      <protection/>
    </xf>
    <xf numFmtId="0" fontId="20" fillId="31" borderId="11" xfId="0" applyFont="1" applyFill="1" applyBorder="1" applyAlignment="1">
      <alignment vertical="center" wrapText="1"/>
    </xf>
    <xf numFmtId="4" fontId="20" fillId="31" borderId="10" xfId="0" applyNumberFormat="1" applyFont="1" applyFill="1" applyBorder="1" applyAlignment="1">
      <alignment vertical="center" wrapText="1"/>
    </xf>
    <xf numFmtId="4" fontId="18" fillId="32" borderId="10" xfId="0" applyNumberFormat="1" applyFont="1" applyFill="1" applyBorder="1" applyAlignment="1" applyProtection="1">
      <alignment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3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0" fontId="18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0" fontId="18" fillId="29" borderId="10" xfId="0" applyNumberFormat="1" applyFont="1" applyFill="1" applyBorder="1" applyAlignment="1" applyProtection="1">
      <alignment horizontal="center" vertical="center" wrapText="1"/>
      <protection/>
    </xf>
    <xf numFmtId="4" fontId="18" fillId="29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>
      <alignment vertical="center" wrapText="1"/>
    </xf>
    <xf numFmtId="4" fontId="20" fillId="29" borderId="11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 horizontal="center"/>
    </xf>
    <xf numFmtId="0" fontId="20" fillId="29" borderId="14" xfId="0" applyNumberFormat="1" applyFont="1" applyFill="1" applyBorder="1" applyAlignment="1" applyProtection="1">
      <alignment horizontal="center"/>
      <protection locked="0"/>
    </xf>
    <xf numFmtId="0" fontId="20" fillId="29" borderId="14" xfId="0" applyNumberFormat="1" applyFont="1" applyFill="1" applyBorder="1" applyAlignment="1" applyProtection="1">
      <alignment/>
      <protection locked="0"/>
    </xf>
    <xf numFmtId="4" fontId="21" fillId="29" borderId="15" xfId="0" applyNumberFormat="1" applyFont="1" applyFill="1" applyBorder="1" applyAlignment="1">
      <alignment wrapText="1"/>
    </xf>
    <xf numFmtId="4" fontId="20" fillId="29" borderId="14" xfId="0" applyNumberFormat="1" applyFont="1" applyFill="1" applyBorder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 horizontal="center"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0" applyNumberFormat="1" applyFont="1" applyFill="1" applyBorder="1" applyAlignment="1" applyProtection="1">
      <alignment/>
      <protection locked="0"/>
    </xf>
    <xf numFmtId="4" fontId="20" fillId="0" borderId="14" xfId="0" applyNumberFormat="1" applyFont="1" applyFill="1" applyBorder="1" applyAlignment="1" applyProtection="1">
      <alignment/>
      <protection locked="0"/>
    </xf>
    <xf numFmtId="0" fontId="18" fillId="0" borderId="20" xfId="0" applyNumberFormat="1" applyFont="1" applyFill="1" applyBorder="1" applyAlignment="1" applyProtection="1">
      <alignment/>
      <protection locked="0"/>
    </xf>
    <xf numFmtId="0" fontId="18" fillId="24" borderId="10" xfId="0" applyFont="1" applyFill="1" applyBorder="1" applyAlignment="1">
      <alignment horizontal="center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"/>
  <sheetViews>
    <sheetView zoomScale="86" zoomScaleNormal="86" zoomScalePageLayoutView="0" workbookViewId="0" topLeftCell="A127">
      <selection activeCell="K17" sqref="K17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10.00390625" style="2" customWidth="1"/>
    <col min="6" max="6" width="56.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73"/>
      <c r="H1" s="173"/>
    </row>
    <row r="2" spans="2:8" ht="19.5" customHeight="1">
      <c r="B2" s="3"/>
      <c r="C2" s="3"/>
      <c r="D2" s="3"/>
      <c r="E2" s="3"/>
      <c r="F2" s="3"/>
      <c r="G2" s="174" t="s">
        <v>331</v>
      </c>
      <c r="H2" s="174"/>
    </row>
    <row r="3" spans="2:8" ht="19.5" customHeight="1">
      <c r="B3" s="3"/>
      <c r="C3" s="3"/>
      <c r="D3" s="3"/>
      <c r="E3" s="3"/>
      <c r="F3" s="3"/>
      <c r="G3" s="174"/>
      <c r="H3" s="174"/>
    </row>
    <row r="4" spans="2:8" ht="12.75" customHeight="1">
      <c r="B4" s="3"/>
      <c r="C4" s="175" t="s">
        <v>0</v>
      </c>
      <c r="D4" s="175"/>
      <c r="E4" s="175"/>
      <c r="F4" s="175"/>
      <c r="G4" s="174"/>
      <c r="H4" s="174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76" t="s">
        <v>1</v>
      </c>
      <c r="D6" s="176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5" customHeight="1" hidden="1">
      <c r="B9" s="3"/>
      <c r="C9" s="8"/>
      <c r="D9" s="8"/>
      <c r="E9" s="8"/>
      <c r="F9" s="8"/>
      <c r="G9" s="9"/>
      <c r="H9" s="9"/>
    </row>
    <row r="10" spans="2:8" ht="15" customHeight="1" hidden="1">
      <c r="B10" s="3"/>
      <c r="C10" s="121" t="s">
        <v>8</v>
      </c>
      <c r="D10" s="114"/>
      <c r="E10" s="114"/>
      <c r="F10" s="122" t="s">
        <v>9</v>
      </c>
      <c r="G10" s="115"/>
      <c r="H10" s="124">
        <f>H11</f>
        <v>0</v>
      </c>
    </row>
    <row r="11" spans="2:8" ht="16.5" customHeight="1" hidden="1">
      <c r="B11" s="3"/>
      <c r="C11" s="8"/>
      <c r="D11" s="14" t="s">
        <v>10</v>
      </c>
      <c r="E11" s="8"/>
      <c r="F11" s="113" t="s">
        <v>11</v>
      </c>
      <c r="G11" s="9"/>
      <c r="H11" s="9">
        <f>H12</f>
        <v>0</v>
      </c>
    </row>
    <row r="12" spans="2:8" ht="48" customHeight="1" hidden="1">
      <c r="B12" s="3"/>
      <c r="C12" s="8"/>
      <c r="D12" s="8"/>
      <c r="E12" s="16">
        <v>2010</v>
      </c>
      <c r="F12" s="17" t="s">
        <v>12</v>
      </c>
      <c r="G12" s="9"/>
      <c r="H12" s="9"/>
    </row>
    <row r="13" spans="2:8" s="10" customFormat="1" ht="18" customHeight="1" hidden="1">
      <c r="B13" s="11"/>
      <c r="C13" s="104" t="s">
        <v>114</v>
      </c>
      <c r="D13" s="116"/>
      <c r="E13" s="116"/>
      <c r="F13" s="123" t="s">
        <v>13</v>
      </c>
      <c r="G13" s="106">
        <f>G14</f>
        <v>0</v>
      </c>
      <c r="H13" s="117">
        <f>H14</f>
        <v>0</v>
      </c>
    </row>
    <row r="14" spans="2:8" ht="20.25" customHeight="1" hidden="1">
      <c r="B14" s="3"/>
      <c r="C14" s="8"/>
      <c r="D14" s="14" t="s">
        <v>14</v>
      </c>
      <c r="E14" s="8"/>
      <c r="F14" s="15" t="s">
        <v>15</v>
      </c>
      <c r="G14" s="9">
        <f>G15</f>
        <v>0</v>
      </c>
      <c r="H14" s="9">
        <f>H15</f>
        <v>0</v>
      </c>
    </row>
    <row r="15" spans="2:8" ht="48" customHeight="1" hidden="1">
      <c r="B15" s="3"/>
      <c r="C15" s="8"/>
      <c r="D15" s="14"/>
      <c r="E15" s="14" t="s">
        <v>283</v>
      </c>
      <c r="F15" s="17" t="s">
        <v>12</v>
      </c>
      <c r="G15" s="18"/>
      <c r="H15" s="9"/>
    </row>
    <row r="16" spans="2:8" ht="32.25" customHeight="1">
      <c r="B16" s="3"/>
      <c r="C16" s="147">
        <v>751</v>
      </c>
      <c r="D16" s="121"/>
      <c r="E16" s="121"/>
      <c r="F16" s="148" t="s">
        <v>131</v>
      </c>
      <c r="G16" s="149">
        <f>G17</f>
        <v>0</v>
      </c>
      <c r="H16" s="124">
        <f>H17</f>
        <v>90906</v>
      </c>
    </row>
    <row r="17" spans="2:8" ht="47.25" customHeight="1">
      <c r="B17" s="3"/>
      <c r="C17" s="8"/>
      <c r="D17" s="14" t="s">
        <v>333</v>
      </c>
      <c r="E17" s="14"/>
      <c r="F17" s="17" t="s">
        <v>334</v>
      </c>
      <c r="G17" s="18">
        <f>G18</f>
        <v>0</v>
      </c>
      <c r="H17" s="9">
        <f>H18</f>
        <v>90906</v>
      </c>
    </row>
    <row r="18" spans="2:8" ht="48" customHeight="1">
      <c r="B18" s="3"/>
      <c r="C18" s="8"/>
      <c r="D18" s="14"/>
      <c r="E18" s="14" t="s">
        <v>283</v>
      </c>
      <c r="F18" s="17" t="s">
        <v>12</v>
      </c>
      <c r="G18" s="18"/>
      <c r="H18" s="9">
        <v>90906</v>
      </c>
    </row>
    <row r="19" spans="1:8" s="10" customFormat="1" ht="18" customHeight="1" hidden="1">
      <c r="A19" s="101"/>
      <c r="B19" s="102"/>
      <c r="C19" s="103">
        <v>752</v>
      </c>
      <c r="D19" s="104"/>
      <c r="E19" s="104"/>
      <c r="F19" s="105" t="s">
        <v>285</v>
      </c>
      <c r="G19" s="106">
        <f>G20</f>
        <v>0</v>
      </c>
      <c r="H19" s="106">
        <f>H20</f>
        <v>0</v>
      </c>
    </row>
    <row r="20" spans="2:8" ht="17.25" customHeight="1" hidden="1">
      <c r="B20" s="3"/>
      <c r="C20" s="8"/>
      <c r="D20" s="14" t="s">
        <v>284</v>
      </c>
      <c r="E20" s="8"/>
      <c r="F20" s="15" t="s">
        <v>286</v>
      </c>
      <c r="G20" s="9">
        <f>G21+G29</f>
        <v>0</v>
      </c>
      <c r="H20" s="9">
        <f>H21</f>
        <v>0</v>
      </c>
    </row>
    <row r="21" spans="2:8" ht="47.25" customHeight="1" hidden="1">
      <c r="B21" s="3"/>
      <c r="C21" s="20"/>
      <c r="D21" s="20"/>
      <c r="E21" s="21">
        <v>2010</v>
      </c>
      <c r="F21" s="17" t="s">
        <v>12</v>
      </c>
      <c r="G21" s="18"/>
      <c r="H21" s="22"/>
    </row>
    <row r="22" spans="1:8" ht="16.5" customHeight="1" hidden="1">
      <c r="A22" s="130"/>
      <c r="B22" s="131"/>
      <c r="C22" s="132">
        <v>851</v>
      </c>
      <c r="D22" s="132"/>
      <c r="E22" s="132"/>
      <c r="F22" s="133" t="s">
        <v>287</v>
      </c>
      <c r="G22" s="134"/>
      <c r="H22" s="135">
        <f>H23</f>
        <v>0</v>
      </c>
    </row>
    <row r="23" spans="2:8" ht="19.5" customHeight="1" hidden="1">
      <c r="B23" s="3"/>
      <c r="C23" s="20"/>
      <c r="D23" s="21">
        <v>85195</v>
      </c>
      <c r="E23" s="21"/>
      <c r="F23" s="66" t="s">
        <v>11</v>
      </c>
      <c r="G23" s="9"/>
      <c r="H23" s="22">
        <f>H24</f>
        <v>0</v>
      </c>
    </row>
    <row r="24" spans="2:8" ht="48.75" customHeight="1" hidden="1">
      <c r="B24" s="3"/>
      <c r="C24" s="20"/>
      <c r="D24" s="20"/>
      <c r="E24" s="21">
        <v>2010</v>
      </c>
      <c r="F24" s="17" t="s">
        <v>12</v>
      </c>
      <c r="G24" s="22"/>
      <c r="H24" s="22"/>
    </row>
    <row r="25" spans="2:9" ht="18" customHeight="1">
      <c r="B25" s="3"/>
      <c r="C25" s="38">
        <v>801</v>
      </c>
      <c r="D25" s="39"/>
      <c r="E25" s="39"/>
      <c r="F25" s="108" t="s">
        <v>23</v>
      </c>
      <c r="G25" s="64">
        <f>G26</f>
        <v>0</v>
      </c>
      <c r="H25" s="64">
        <f>H26+H28</f>
        <v>674.63</v>
      </c>
      <c r="I25" s="36"/>
    </row>
    <row r="26" spans="2:8" ht="19.5" customHeight="1">
      <c r="B26" s="3"/>
      <c r="C26" s="44"/>
      <c r="D26" s="45">
        <v>80101</v>
      </c>
      <c r="E26" s="44"/>
      <c r="F26" s="15" t="s">
        <v>313</v>
      </c>
      <c r="G26" s="46">
        <f>G27</f>
        <v>0</v>
      </c>
      <c r="H26" s="46">
        <f>H27</f>
        <v>674.63</v>
      </c>
    </row>
    <row r="27" spans="2:8" ht="49.5" customHeight="1">
      <c r="B27" s="3"/>
      <c r="C27" s="20"/>
      <c r="D27" s="21"/>
      <c r="E27" s="21">
        <v>2010</v>
      </c>
      <c r="F27" s="17" t="s">
        <v>12</v>
      </c>
      <c r="G27" s="23"/>
      <c r="H27" s="22">
        <v>674.63</v>
      </c>
    </row>
    <row r="28" spans="2:8" ht="19.5" customHeight="1" hidden="1">
      <c r="B28" s="3"/>
      <c r="C28" s="20"/>
      <c r="D28" s="21">
        <v>80104</v>
      </c>
      <c r="E28" s="21"/>
      <c r="F28" s="17" t="s">
        <v>275</v>
      </c>
      <c r="G28" s="9"/>
      <c r="H28" s="22">
        <f>H29</f>
        <v>0</v>
      </c>
    </row>
    <row r="29" spans="2:8" ht="33" customHeight="1" hidden="1">
      <c r="B29" s="3"/>
      <c r="C29" s="20"/>
      <c r="D29" s="20"/>
      <c r="E29" s="21">
        <v>2030</v>
      </c>
      <c r="F29" s="31" t="s">
        <v>21</v>
      </c>
      <c r="G29" s="22"/>
      <c r="H29" s="22"/>
    </row>
    <row r="30" spans="2:8" s="24" customFormat="1" ht="16.5" customHeight="1" hidden="1">
      <c r="B30" s="12"/>
      <c r="C30" s="103">
        <v>852</v>
      </c>
      <c r="D30" s="116"/>
      <c r="E30" s="103"/>
      <c r="F30" s="118" t="s">
        <v>18</v>
      </c>
      <c r="G30" s="119">
        <f>G37+G31+G35</f>
        <v>0</v>
      </c>
      <c r="H30" s="119">
        <f>H33+H35+H37+H31+H40</f>
        <v>0</v>
      </c>
    </row>
    <row r="31" spans="2:8" s="125" customFormat="1" ht="52.5" customHeight="1" hidden="1">
      <c r="B31" s="11"/>
      <c r="C31" s="126"/>
      <c r="D31" s="126">
        <v>85212</v>
      </c>
      <c r="E31" s="126"/>
      <c r="F31" s="127" t="s">
        <v>288</v>
      </c>
      <c r="G31" s="128">
        <f>G32</f>
        <v>0</v>
      </c>
      <c r="H31" s="128">
        <f>H32</f>
        <v>0</v>
      </c>
    </row>
    <row r="32" spans="2:8" s="125" customFormat="1" ht="46.5" customHeight="1" hidden="1">
      <c r="B32" s="11"/>
      <c r="C32" s="126"/>
      <c r="D32" s="129"/>
      <c r="E32" s="126">
        <v>2010</v>
      </c>
      <c r="F32" s="17" t="s">
        <v>12</v>
      </c>
      <c r="G32" s="128"/>
      <c r="H32" s="128"/>
    </row>
    <row r="33" spans="2:8" s="26" customFormat="1" ht="21.75" customHeight="1" hidden="1">
      <c r="B33" s="27"/>
      <c r="C33" s="28"/>
      <c r="D33" s="28">
        <v>85206</v>
      </c>
      <c r="E33" s="28"/>
      <c r="F33" s="127" t="s">
        <v>308</v>
      </c>
      <c r="G33" s="29"/>
      <c r="H33" s="30">
        <f>H34</f>
        <v>0</v>
      </c>
    </row>
    <row r="34" spans="2:8" s="26" customFormat="1" ht="33.75" customHeight="1" hidden="1">
      <c r="B34" s="27"/>
      <c r="C34" s="28"/>
      <c r="D34" s="28"/>
      <c r="E34" s="28">
        <v>2030</v>
      </c>
      <c r="F34" s="31" t="s">
        <v>20</v>
      </c>
      <c r="G34" s="29"/>
      <c r="H34" s="30"/>
    </row>
    <row r="35" spans="2:8" s="26" customFormat="1" ht="20.25" customHeight="1" hidden="1">
      <c r="B35" s="27"/>
      <c r="C35" s="28"/>
      <c r="D35" s="28">
        <v>85215</v>
      </c>
      <c r="E35" s="28"/>
      <c r="F35" s="15" t="s">
        <v>200</v>
      </c>
      <c r="G35" s="30">
        <f>G36</f>
        <v>0</v>
      </c>
      <c r="H35" s="30">
        <f>H36</f>
        <v>0</v>
      </c>
    </row>
    <row r="36" spans="2:8" s="26" customFormat="1" ht="47.25" customHeight="1" hidden="1">
      <c r="B36" s="27"/>
      <c r="C36" s="28"/>
      <c r="D36" s="28"/>
      <c r="E36" s="28">
        <v>2010</v>
      </c>
      <c r="F36" s="17" t="s">
        <v>12</v>
      </c>
      <c r="G36" s="30"/>
      <c r="H36" s="30"/>
    </row>
    <row r="37" spans="2:8" ht="16.5" customHeight="1" hidden="1">
      <c r="B37" s="3"/>
      <c r="C37" s="32"/>
      <c r="D37" s="33">
        <v>85219</v>
      </c>
      <c r="E37" s="33"/>
      <c r="F37" s="15" t="s">
        <v>22</v>
      </c>
      <c r="G37" s="9">
        <f>G38</f>
        <v>0</v>
      </c>
      <c r="H37" s="9">
        <f>H38+H39</f>
        <v>0</v>
      </c>
    </row>
    <row r="38" spans="2:8" ht="48.75" customHeight="1" hidden="1">
      <c r="B38" s="3"/>
      <c r="C38" s="32"/>
      <c r="D38" s="32"/>
      <c r="E38" s="33">
        <v>2010</v>
      </c>
      <c r="F38" s="17" t="s">
        <v>12</v>
      </c>
      <c r="G38" s="34"/>
      <c r="H38" s="35"/>
    </row>
    <row r="39" spans="2:8" ht="81" customHeight="1" hidden="1">
      <c r="B39" s="3"/>
      <c r="C39" s="32"/>
      <c r="D39" s="32"/>
      <c r="E39" s="33">
        <v>6280</v>
      </c>
      <c r="F39" s="31" t="s">
        <v>267</v>
      </c>
      <c r="G39" s="109"/>
      <c r="H39" s="110"/>
    </row>
    <row r="40" spans="2:8" ht="19.5" customHeight="1" hidden="1">
      <c r="B40" s="3"/>
      <c r="C40" s="32"/>
      <c r="D40" s="33">
        <v>85295</v>
      </c>
      <c r="E40" s="33"/>
      <c r="F40" s="31" t="s">
        <v>11</v>
      </c>
      <c r="G40" s="34"/>
      <c r="H40" s="35">
        <f>H41+H42</f>
        <v>0</v>
      </c>
    </row>
    <row r="41" spans="2:8" ht="51" customHeight="1" hidden="1">
      <c r="B41" s="3"/>
      <c r="C41" s="32"/>
      <c r="D41" s="32"/>
      <c r="E41" s="33">
        <v>2010</v>
      </c>
      <c r="F41" s="17" t="s">
        <v>12</v>
      </c>
      <c r="G41" s="109"/>
      <c r="H41" s="110"/>
    </row>
    <row r="42" spans="2:8" ht="34.5" customHeight="1" hidden="1">
      <c r="B42" s="3"/>
      <c r="C42" s="32"/>
      <c r="D42" s="32"/>
      <c r="E42" s="33">
        <v>2030</v>
      </c>
      <c r="F42" s="31" t="s">
        <v>21</v>
      </c>
      <c r="G42" s="109"/>
      <c r="H42" s="110"/>
    </row>
    <row r="43" spans="2:8" s="36" customFormat="1" ht="15.75">
      <c r="B43" s="37"/>
      <c r="C43" s="38">
        <v>854</v>
      </c>
      <c r="D43" s="39"/>
      <c r="E43" s="39"/>
      <c r="F43" s="40" t="s">
        <v>210</v>
      </c>
      <c r="G43" s="64">
        <f>G44</f>
        <v>0</v>
      </c>
      <c r="H43" s="64">
        <f>H44</f>
        <v>19058</v>
      </c>
    </row>
    <row r="44" spans="2:8" s="42" customFormat="1" ht="18" customHeight="1">
      <c r="B44" s="43"/>
      <c r="C44" s="44"/>
      <c r="D44" s="45">
        <v>85415</v>
      </c>
      <c r="E44" s="44"/>
      <c r="F44" s="15" t="s">
        <v>276</v>
      </c>
      <c r="G44" s="46">
        <f>G46</f>
        <v>0</v>
      </c>
      <c r="H44" s="46">
        <f>H46+H45</f>
        <v>19058</v>
      </c>
    </row>
    <row r="45" spans="2:8" s="42" customFormat="1" ht="33" customHeight="1" hidden="1">
      <c r="B45" s="43"/>
      <c r="C45" s="44"/>
      <c r="D45" s="45"/>
      <c r="E45" s="65">
        <v>2030</v>
      </c>
      <c r="F45" s="31" t="s">
        <v>21</v>
      </c>
      <c r="G45" s="46"/>
      <c r="H45" s="46"/>
    </row>
    <row r="46" spans="2:8" ht="63.75" customHeight="1">
      <c r="B46" s="3"/>
      <c r="C46" s="8"/>
      <c r="D46" s="8"/>
      <c r="E46" s="21">
        <v>2040</v>
      </c>
      <c r="F46" s="31" t="s">
        <v>277</v>
      </c>
      <c r="G46" s="9"/>
      <c r="H46" s="9">
        <v>19058</v>
      </c>
    </row>
    <row r="47" spans="2:8" s="10" customFormat="1" ht="19.5" customHeight="1" hidden="1">
      <c r="B47" s="11"/>
      <c r="C47" s="103">
        <v>900</v>
      </c>
      <c r="D47" s="116"/>
      <c r="E47" s="120"/>
      <c r="F47" s="105" t="s">
        <v>215</v>
      </c>
      <c r="G47" s="117">
        <f>G48</f>
        <v>0</v>
      </c>
      <c r="H47" s="117">
        <f>H48</f>
        <v>0</v>
      </c>
    </row>
    <row r="48" spans="2:8" ht="18.75" customHeight="1" hidden="1">
      <c r="B48" s="3"/>
      <c r="C48" s="8"/>
      <c r="D48" s="16">
        <v>90002</v>
      </c>
      <c r="E48" s="21"/>
      <c r="F48" s="17" t="s">
        <v>263</v>
      </c>
      <c r="G48" s="9">
        <f>G49</f>
        <v>0</v>
      </c>
      <c r="H48" s="9">
        <f>H49+H50</f>
        <v>0</v>
      </c>
    </row>
    <row r="49" spans="2:8" ht="81.75" customHeight="1" hidden="1">
      <c r="B49" s="3"/>
      <c r="C49" s="8"/>
      <c r="D49" s="8"/>
      <c r="E49" s="112" t="s">
        <v>278</v>
      </c>
      <c r="F49" s="31" t="s">
        <v>267</v>
      </c>
      <c r="G49" s="9"/>
      <c r="H49" s="9"/>
    </row>
    <row r="50" spans="2:8" ht="12.75" customHeight="1" hidden="1">
      <c r="B50" s="3"/>
      <c r="C50" s="8"/>
      <c r="D50" s="8"/>
      <c r="E50" s="21">
        <v>6330</v>
      </c>
      <c r="F50" s="31" t="s">
        <v>25</v>
      </c>
      <c r="G50" s="31"/>
      <c r="H50" s="9"/>
    </row>
    <row r="51" spans="2:10" ht="16.5" customHeight="1">
      <c r="B51" s="3"/>
      <c r="C51" s="172" t="s">
        <v>26</v>
      </c>
      <c r="D51" s="172"/>
      <c r="E51" s="172"/>
      <c r="F51" s="172"/>
      <c r="G51" s="47">
        <f>G47+G30+G13+G16</f>
        <v>0</v>
      </c>
      <c r="H51" s="47">
        <f>H30+H25+H22+H19+H13+H10+H43+H16</f>
        <v>110638.63</v>
      </c>
      <c r="J51" s="48">
        <f>H51-G51</f>
        <v>110638.63</v>
      </c>
    </row>
    <row r="52" spans="2:8" ht="16.5" customHeight="1">
      <c r="B52" s="3"/>
      <c r="C52" s="4"/>
      <c r="D52" s="4"/>
      <c r="E52" s="3"/>
      <c r="F52" s="3"/>
      <c r="G52" s="3"/>
      <c r="H52" s="49"/>
    </row>
    <row r="53" spans="2:8" ht="16.5" customHeight="1">
      <c r="B53" s="3"/>
      <c r="C53" s="4"/>
      <c r="D53" s="4"/>
      <c r="E53" s="3"/>
      <c r="F53" s="3"/>
      <c r="G53" s="3"/>
      <c r="H53" s="49"/>
    </row>
    <row r="54" spans="2:8" ht="12.75" customHeight="1">
      <c r="B54" s="3"/>
      <c r="C54" s="4"/>
      <c r="D54" s="4"/>
      <c r="E54" s="3"/>
      <c r="F54" s="3"/>
      <c r="G54" s="3"/>
      <c r="H54" s="49"/>
    </row>
    <row r="55" spans="2:8" ht="12.75" customHeight="1">
      <c r="B55" s="3"/>
      <c r="C55" s="176" t="s">
        <v>27</v>
      </c>
      <c r="D55" s="176"/>
      <c r="E55" s="3"/>
      <c r="F55" s="3"/>
      <c r="G55" s="3"/>
      <c r="H55" s="49"/>
    </row>
    <row r="56" spans="2:8" ht="12.75" customHeight="1">
      <c r="B56" s="3"/>
      <c r="C56" s="4"/>
      <c r="D56" s="4"/>
      <c r="E56" s="3"/>
      <c r="F56" s="3"/>
      <c r="G56" s="3"/>
      <c r="H56" s="49"/>
    </row>
    <row r="57" spans="3:8" ht="15.75">
      <c r="C57" s="50"/>
      <c r="D57" s="50"/>
      <c r="E57" s="50"/>
      <c r="F57" s="51"/>
      <c r="G57" s="50"/>
      <c r="H57" s="50"/>
    </row>
    <row r="58" spans="3:8" ht="15.75">
      <c r="C58" s="5" t="s">
        <v>2</v>
      </c>
      <c r="D58" s="111" t="s">
        <v>3</v>
      </c>
      <c r="E58" s="5" t="s">
        <v>4</v>
      </c>
      <c r="F58" s="5" t="s">
        <v>5</v>
      </c>
      <c r="G58" s="7" t="s">
        <v>6</v>
      </c>
      <c r="H58" s="7" t="s">
        <v>7</v>
      </c>
    </row>
    <row r="59" spans="2:8" s="36" customFormat="1" ht="15.75">
      <c r="B59" s="37"/>
      <c r="C59" s="52" t="s">
        <v>8</v>
      </c>
      <c r="D59" s="52"/>
      <c r="E59" s="52"/>
      <c r="F59" s="13" t="s">
        <v>9</v>
      </c>
      <c r="G59" s="41">
        <f>G60+G69+G98</f>
        <v>13500</v>
      </c>
      <c r="H59" s="41">
        <f>H60+H69+H94+H98</f>
        <v>13500</v>
      </c>
    </row>
    <row r="60" spans="3:8" ht="15.75" hidden="1">
      <c r="C60" s="55"/>
      <c r="D60" s="44" t="s">
        <v>28</v>
      </c>
      <c r="E60" s="44"/>
      <c r="F60" s="15" t="s">
        <v>29</v>
      </c>
      <c r="G60" s="46">
        <f>G61+G63+G64+G67+G66</f>
        <v>0</v>
      </c>
      <c r="H60" s="46">
        <f>H61+H63+H68+H67+H62+H65+H66</f>
        <v>0</v>
      </c>
    </row>
    <row r="61" spans="3:8" ht="15.75" hidden="1">
      <c r="C61" s="55"/>
      <c r="D61" s="55"/>
      <c r="E61" s="44" t="s">
        <v>30</v>
      </c>
      <c r="F61" s="15" t="s">
        <v>31</v>
      </c>
      <c r="G61" s="46"/>
      <c r="H61" s="46"/>
    </row>
    <row r="62" spans="3:8" ht="15.75" hidden="1">
      <c r="C62" s="55"/>
      <c r="D62" s="55"/>
      <c r="E62" s="44">
        <v>4280</v>
      </c>
      <c r="F62" s="15" t="s">
        <v>53</v>
      </c>
      <c r="G62" s="46"/>
      <c r="H62" s="46"/>
    </row>
    <row r="63" spans="3:8" ht="15.75" hidden="1">
      <c r="C63" s="55"/>
      <c r="D63" s="55"/>
      <c r="E63" s="44">
        <v>4270</v>
      </c>
      <c r="F63" s="15" t="s">
        <v>33</v>
      </c>
      <c r="G63" s="46"/>
      <c r="H63" s="46"/>
    </row>
    <row r="64" spans="3:8" ht="15.75" hidden="1">
      <c r="C64" s="55"/>
      <c r="D64" s="55"/>
      <c r="E64" s="44">
        <v>4300</v>
      </c>
      <c r="F64" s="15" t="s">
        <v>35</v>
      </c>
      <c r="G64" s="46"/>
      <c r="H64" s="46"/>
    </row>
    <row r="65" spans="3:8" ht="15.75" hidden="1">
      <c r="C65" s="55"/>
      <c r="D65" s="55"/>
      <c r="E65" s="44">
        <v>4700</v>
      </c>
      <c r="F65" s="15" t="s">
        <v>289</v>
      </c>
      <c r="G65" s="46"/>
      <c r="H65" s="46"/>
    </row>
    <row r="66" spans="3:8" ht="15.75" hidden="1">
      <c r="C66" s="55"/>
      <c r="D66" s="55"/>
      <c r="E66" s="44">
        <v>6050</v>
      </c>
      <c r="F66" s="15" t="s">
        <v>292</v>
      </c>
      <c r="G66" s="46"/>
      <c r="H66" s="46"/>
    </row>
    <row r="67" spans="3:8" ht="17.25" customHeight="1" hidden="1">
      <c r="C67" s="55"/>
      <c r="D67" s="55"/>
      <c r="E67" s="44">
        <v>6060</v>
      </c>
      <c r="F67" s="15" t="s">
        <v>279</v>
      </c>
      <c r="G67" s="46"/>
      <c r="H67" s="46"/>
    </row>
    <row r="68" spans="3:8" ht="15.75" hidden="1">
      <c r="C68" s="55"/>
      <c r="D68" s="55"/>
      <c r="E68" s="44">
        <v>6060</v>
      </c>
      <c r="F68" s="15" t="s">
        <v>280</v>
      </c>
      <c r="G68" s="46"/>
      <c r="H68" s="46"/>
    </row>
    <row r="69" spans="3:8" ht="15.75">
      <c r="C69" s="55"/>
      <c r="D69" s="44" t="s">
        <v>36</v>
      </c>
      <c r="E69" s="44"/>
      <c r="F69" s="15" t="s">
        <v>37</v>
      </c>
      <c r="G69" s="46">
        <f>SUM(G70:G93)</f>
        <v>13500</v>
      </c>
      <c r="H69" s="46">
        <f>SUM(H70:H93)</f>
        <v>13500</v>
      </c>
    </row>
    <row r="70" spans="3:8" ht="15.75">
      <c r="C70" s="55"/>
      <c r="D70" s="55"/>
      <c r="E70" s="44" t="s">
        <v>38</v>
      </c>
      <c r="F70" s="15" t="s">
        <v>335</v>
      </c>
      <c r="G70" s="46"/>
      <c r="H70" s="46">
        <v>1000</v>
      </c>
    </row>
    <row r="71" spans="3:8" ht="15.75">
      <c r="C71" s="55"/>
      <c r="D71" s="55"/>
      <c r="E71" s="44">
        <v>3020</v>
      </c>
      <c r="F71" s="15" t="s">
        <v>336</v>
      </c>
      <c r="G71" s="46"/>
      <c r="H71" s="46">
        <v>1000</v>
      </c>
    </row>
    <row r="72" spans="3:8" ht="15.75" hidden="1">
      <c r="C72" s="55"/>
      <c r="D72" s="55"/>
      <c r="E72" s="44" t="s">
        <v>42</v>
      </c>
      <c r="F72" s="15" t="s">
        <v>314</v>
      </c>
      <c r="G72" s="46"/>
      <c r="H72" s="54"/>
    </row>
    <row r="73" spans="3:8" ht="15.75" hidden="1">
      <c r="C73" s="55"/>
      <c r="D73" s="55"/>
      <c r="E73" s="44">
        <v>4040</v>
      </c>
      <c r="F73" s="15" t="s">
        <v>315</v>
      </c>
      <c r="G73" s="46"/>
      <c r="H73" s="54"/>
    </row>
    <row r="74" spans="3:8" ht="15.75" hidden="1">
      <c r="C74" s="55"/>
      <c r="D74" s="55"/>
      <c r="E74" s="44" t="s">
        <v>46</v>
      </c>
      <c r="F74" s="15" t="s">
        <v>47</v>
      </c>
      <c r="G74" s="46"/>
      <c r="H74" s="54"/>
    </row>
    <row r="75" spans="3:8" ht="15.75" hidden="1">
      <c r="C75" s="55"/>
      <c r="D75" s="55"/>
      <c r="E75" s="44" t="s">
        <v>48</v>
      </c>
      <c r="F75" s="15" t="s">
        <v>49</v>
      </c>
      <c r="G75" s="46"/>
      <c r="H75" s="54"/>
    </row>
    <row r="76" spans="3:8" ht="15.75">
      <c r="C76" s="55"/>
      <c r="D76" s="55"/>
      <c r="E76" s="44" t="s">
        <v>30</v>
      </c>
      <c r="F76" s="15" t="s">
        <v>303</v>
      </c>
      <c r="G76" s="46"/>
      <c r="H76" s="54">
        <v>11000</v>
      </c>
    </row>
    <row r="77" spans="3:8" ht="15.75" hidden="1">
      <c r="C77" s="55"/>
      <c r="D77" s="55"/>
      <c r="E77" s="44">
        <v>4210</v>
      </c>
      <c r="F77" s="15" t="s">
        <v>303</v>
      </c>
      <c r="G77" s="46"/>
      <c r="H77" s="54"/>
    </row>
    <row r="78" spans="3:8" ht="15.75">
      <c r="C78" s="55"/>
      <c r="D78" s="55"/>
      <c r="E78" s="44" t="s">
        <v>32</v>
      </c>
      <c r="F78" s="15" t="s">
        <v>337</v>
      </c>
      <c r="G78" s="46">
        <v>11000</v>
      </c>
      <c r="H78" s="54"/>
    </row>
    <row r="79" spans="3:8" ht="15.75">
      <c r="C79" s="55"/>
      <c r="D79" s="55"/>
      <c r="E79" s="44">
        <v>4280</v>
      </c>
      <c r="F79" s="15" t="s">
        <v>338</v>
      </c>
      <c r="G79" s="46"/>
      <c r="H79" s="54">
        <v>500</v>
      </c>
    </row>
    <row r="80" spans="3:8" ht="15.75" hidden="1">
      <c r="C80" s="55"/>
      <c r="D80" s="55"/>
      <c r="E80" s="44" t="s">
        <v>34</v>
      </c>
      <c r="F80" s="15" t="s">
        <v>316</v>
      </c>
      <c r="G80" s="46"/>
      <c r="H80" s="54"/>
    </row>
    <row r="81" spans="3:8" ht="31.5" hidden="1">
      <c r="C81" s="55"/>
      <c r="D81" s="55"/>
      <c r="E81" s="44" t="s">
        <v>54</v>
      </c>
      <c r="F81" s="15" t="s">
        <v>296</v>
      </c>
      <c r="G81" s="46"/>
      <c r="H81" s="54"/>
    </row>
    <row r="82" spans="3:8" ht="31.5" hidden="1">
      <c r="C82" s="55"/>
      <c r="D82" s="55"/>
      <c r="E82" s="44" t="s">
        <v>54</v>
      </c>
      <c r="F82" s="15" t="s">
        <v>297</v>
      </c>
      <c r="G82" s="46"/>
      <c r="H82" s="54"/>
    </row>
    <row r="83" spans="3:8" ht="31.5" hidden="1">
      <c r="C83" s="55"/>
      <c r="D83" s="55"/>
      <c r="E83" s="44" t="s">
        <v>56</v>
      </c>
      <c r="F83" s="15" t="s">
        <v>323</v>
      </c>
      <c r="G83" s="46"/>
      <c r="H83" s="54"/>
    </row>
    <row r="84" spans="3:8" ht="15.75" hidden="1">
      <c r="C84" s="55"/>
      <c r="D84" s="55"/>
      <c r="E84" s="44">
        <v>4410</v>
      </c>
      <c r="F84" s="15" t="s">
        <v>317</v>
      </c>
      <c r="G84" s="46"/>
      <c r="H84" s="54"/>
    </row>
    <row r="85" spans="3:8" ht="15.75" hidden="1">
      <c r="C85" s="55"/>
      <c r="D85" s="55"/>
      <c r="E85" s="44" t="s">
        <v>58</v>
      </c>
      <c r="F85" s="15" t="s">
        <v>318</v>
      </c>
      <c r="G85" s="46"/>
      <c r="H85" s="54"/>
    </row>
    <row r="86" spans="3:8" ht="15.75">
      <c r="C86" s="55"/>
      <c r="D86" s="55"/>
      <c r="E86" s="44" t="s">
        <v>60</v>
      </c>
      <c r="F86" s="15" t="s">
        <v>298</v>
      </c>
      <c r="G86" s="46">
        <v>1500</v>
      </c>
      <c r="H86" s="54"/>
    </row>
    <row r="87" spans="3:8" ht="15.75">
      <c r="C87" s="55"/>
      <c r="D87" s="55"/>
      <c r="E87" s="44" t="s">
        <v>60</v>
      </c>
      <c r="F87" s="15" t="s">
        <v>299</v>
      </c>
      <c r="G87" s="46">
        <v>1000</v>
      </c>
      <c r="H87" s="54"/>
    </row>
    <row r="88" spans="3:8" ht="15.75" hidden="1">
      <c r="C88" s="55"/>
      <c r="D88" s="55"/>
      <c r="E88" s="44">
        <v>4530</v>
      </c>
      <c r="F88" s="15" t="s">
        <v>319</v>
      </c>
      <c r="G88" s="46"/>
      <c r="H88" s="54"/>
    </row>
    <row r="89" spans="3:8" ht="15.75" hidden="1">
      <c r="C89" s="55"/>
      <c r="D89" s="55"/>
      <c r="E89" s="44">
        <v>4530</v>
      </c>
      <c r="F89" s="15" t="s">
        <v>320</v>
      </c>
      <c r="G89" s="46"/>
      <c r="H89" s="54"/>
    </row>
    <row r="90" spans="3:8" ht="31.5" hidden="1">
      <c r="C90" s="55"/>
      <c r="D90" s="55"/>
      <c r="E90" s="44">
        <v>4560</v>
      </c>
      <c r="F90" s="15" t="s">
        <v>295</v>
      </c>
      <c r="G90" s="46"/>
      <c r="H90" s="54"/>
    </row>
    <row r="91" spans="3:8" ht="15.75" hidden="1">
      <c r="C91" s="55"/>
      <c r="D91" s="55"/>
      <c r="E91" s="44">
        <v>6060</v>
      </c>
      <c r="F91" s="15" t="s">
        <v>107</v>
      </c>
      <c r="G91" s="46"/>
      <c r="H91" s="54"/>
    </row>
    <row r="92" spans="3:8" ht="31.5" hidden="1">
      <c r="C92" s="55"/>
      <c r="D92" s="55"/>
      <c r="E92" s="44">
        <v>6057</v>
      </c>
      <c r="F92" s="15" t="s">
        <v>73</v>
      </c>
      <c r="G92" s="46"/>
      <c r="H92" s="54"/>
    </row>
    <row r="93" spans="3:8" ht="31.5" hidden="1">
      <c r="C93" s="55"/>
      <c r="D93" s="55"/>
      <c r="E93" s="44">
        <v>6059</v>
      </c>
      <c r="F93" s="15" t="s">
        <v>73</v>
      </c>
      <c r="G93" s="46"/>
      <c r="H93" s="54"/>
    </row>
    <row r="94" spans="3:8" ht="15.75" hidden="1">
      <c r="C94" s="55"/>
      <c r="D94" s="44" t="s">
        <v>74</v>
      </c>
      <c r="E94" s="44"/>
      <c r="F94" s="15" t="s">
        <v>75</v>
      </c>
      <c r="G94" s="46"/>
      <c r="H94" s="54">
        <f>H95</f>
        <v>0</v>
      </c>
    </row>
    <row r="95" spans="3:8" ht="31.5" hidden="1">
      <c r="C95" s="55"/>
      <c r="D95" s="55"/>
      <c r="E95" s="44" t="s">
        <v>76</v>
      </c>
      <c r="F95" s="15" t="s">
        <v>77</v>
      </c>
      <c r="G95" s="46"/>
      <c r="H95" s="54"/>
    </row>
    <row r="96" spans="3:8" ht="15.75" hidden="1">
      <c r="C96" s="55"/>
      <c r="D96" s="44" t="s">
        <v>78</v>
      </c>
      <c r="E96" s="44"/>
      <c r="F96" s="15" t="s">
        <v>79</v>
      </c>
      <c r="G96" s="46">
        <f>G97</f>
        <v>0</v>
      </c>
      <c r="H96" s="54">
        <f>H97</f>
        <v>0</v>
      </c>
    </row>
    <row r="97" spans="3:8" ht="15.75" hidden="1">
      <c r="C97" s="56"/>
      <c r="D97" s="56"/>
      <c r="E97" s="57" t="s">
        <v>72</v>
      </c>
      <c r="F97" s="58" t="s">
        <v>80</v>
      </c>
      <c r="G97" s="59"/>
      <c r="H97" s="60"/>
    </row>
    <row r="98" spans="2:10" s="61" customFormat="1" ht="15.75" hidden="1">
      <c r="B98" s="2"/>
      <c r="C98" s="56"/>
      <c r="D98" s="57" t="s">
        <v>10</v>
      </c>
      <c r="E98" s="57"/>
      <c r="F98" s="58" t="s">
        <v>11</v>
      </c>
      <c r="G98" s="59">
        <f>G102+G104+G99</f>
        <v>0</v>
      </c>
      <c r="H98" s="59">
        <f>H100+H103+H104+H102+H99+H101</f>
        <v>0</v>
      </c>
      <c r="J98" s="61" t="s">
        <v>81</v>
      </c>
    </row>
    <row r="99" spans="3:8" ht="15.75" hidden="1">
      <c r="C99" s="56"/>
      <c r="D99" s="56"/>
      <c r="E99" s="57">
        <v>4010</v>
      </c>
      <c r="F99" s="15" t="s">
        <v>255</v>
      </c>
      <c r="G99" s="59"/>
      <c r="H99" s="60"/>
    </row>
    <row r="100" spans="3:8" ht="15.75" hidden="1">
      <c r="C100" s="56"/>
      <c r="D100" s="56"/>
      <c r="E100" s="57">
        <v>4110</v>
      </c>
      <c r="F100" s="15" t="s">
        <v>256</v>
      </c>
      <c r="G100" s="59"/>
      <c r="H100" s="60"/>
    </row>
    <row r="101" spans="3:8" ht="15.75" hidden="1">
      <c r="C101" s="56"/>
      <c r="D101" s="56"/>
      <c r="E101" s="57">
        <v>4120</v>
      </c>
      <c r="F101" s="15" t="s">
        <v>257</v>
      </c>
      <c r="G101" s="59"/>
      <c r="H101" s="60"/>
    </row>
    <row r="102" spans="3:8" ht="15.75" hidden="1">
      <c r="C102" s="56"/>
      <c r="D102" s="56"/>
      <c r="E102" s="57">
        <v>4210</v>
      </c>
      <c r="F102" s="58" t="s">
        <v>258</v>
      </c>
      <c r="G102" s="59"/>
      <c r="H102" s="60"/>
    </row>
    <row r="103" spans="3:8" ht="15.75" hidden="1">
      <c r="C103" s="56"/>
      <c r="D103" s="56"/>
      <c r="E103" s="44">
        <v>4300</v>
      </c>
      <c r="F103" s="58" t="s">
        <v>259</v>
      </c>
      <c r="G103" s="59"/>
      <c r="H103" s="60"/>
    </row>
    <row r="104" spans="3:8" ht="15.75" hidden="1">
      <c r="C104" s="56"/>
      <c r="D104" s="56"/>
      <c r="E104" s="44">
        <v>4430</v>
      </c>
      <c r="F104" s="15" t="s">
        <v>260</v>
      </c>
      <c r="G104" s="59"/>
      <c r="H104" s="60"/>
    </row>
    <row r="105" spans="3:8" ht="15.75" hidden="1">
      <c r="C105" s="56"/>
      <c r="D105" s="56"/>
      <c r="E105" s="44">
        <v>6059</v>
      </c>
      <c r="F105" s="15" t="s">
        <v>80</v>
      </c>
      <c r="G105" s="59"/>
      <c r="H105" s="62"/>
    </row>
    <row r="106" spans="3:8" ht="15.75" hidden="1">
      <c r="C106" s="56"/>
      <c r="D106" s="56"/>
      <c r="E106" s="44">
        <v>6069</v>
      </c>
      <c r="F106" s="15"/>
      <c r="G106" s="59"/>
      <c r="H106" s="62"/>
    </row>
    <row r="107" spans="3:8" ht="15.75" hidden="1">
      <c r="C107" s="63" t="s">
        <v>82</v>
      </c>
      <c r="D107" s="63"/>
      <c r="E107" s="63"/>
      <c r="F107" s="19" t="s">
        <v>83</v>
      </c>
      <c r="G107" s="64">
        <f>G108</f>
        <v>0</v>
      </c>
      <c r="H107" s="64">
        <f>H108</f>
        <v>0</v>
      </c>
    </row>
    <row r="108" spans="2:8" s="61" customFormat="1" ht="15.75" hidden="1">
      <c r="B108" s="2"/>
      <c r="C108" s="56"/>
      <c r="D108" s="57" t="s">
        <v>84</v>
      </c>
      <c r="E108" s="57"/>
      <c r="F108" s="58" t="s">
        <v>11</v>
      </c>
      <c r="G108" s="59">
        <f>G109+G111+G112+G113</f>
        <v>0</v>
      </c>
      <c r="H108" s="59">
        <f>H109+H111+H112+H113</f>
        <v>0</v>
      </c>
    </row>
    <row r="109" spans="2:8" s="61" customFormat="1" ht="15.75" hidden="1">
      <c r="B109" s="2"/>
      <c r="C109" s="56"/>
      <c r="D109" s="56"/>
      <c r="E109" s="44" t="s">
        <v>44</v>
      </c>
      <c r="F109" s="15" t="s">
        <v>45</v>
      </c>
      <c r="G109" s="59"/>
      <c r="H109" s="59"/>
    </row>
    <row r="110" spans="2:8" s="61" customFormat="1" ht="15.75" hidden="1">
      <c r="B110" s="2"/>
      <c r="C110" s="56"/>
      <c r="D110" s="56"/>
      <c r="E110" s="44" t="s">
        <v>46</v>
      </c>
      <c r="F110" s="15" t="s">
        <v>47</v>
      </c>
      <c r="G110" s="59"/>
      <c r="H110" s="59"/>
    </row>
    <row r="111" spans="2:8" s="61" customFormat="1" ht="15.75" hidden="1">
      <c r="B111" s="2"/>
      <c r="C111" s="56"/>
      <c r="D111" s="56"/>
      <c r="E111" s="44" t="s">
        <v>48</v>
      </c>
      <c r="F111" s="15" t="s">
        <v>49</v>
      </c>
      <c r="G111" s="59"/>
      <c r="H111" s="59"/>
    </row>
    <row r="112" spans="3:8" ht="15.75" hidden="1">
      <c r="C112" s="56"/>
      <c r="D112" s="56"/>
      <c r="E112" s="57" t="s">
        <v>30</v>
      </c>
      <c r="F112" s="58" t="s">
        <v>31</v>
      </c>
      <c r="G112" s="59"/>
      <c r="H112" s="59"/>
    </row>
    <row r="113" spans="3:8" ht="15.75" hidden="1">
      <c r="C113" s="56"/>
      <c r="D113" s="56"/>
      <c r="E113" s="57" t="s">
        <v>34</v>
      </c>
      <c r="F113" s="58" t="s">
        <v>35</v>
      </c>
      <c r="G113" s="59"/>
      <c r="H113" s="59"/>
    </row>
    <row r="114" spans="3:8" ht="15.75" hidden="1">
      <c r="C114" s="63" t="s">
        <v>85</v>
      </c>
      <c r="D114" s="63"/>
      <c r="E114" s="63"/>
      <c r="F114" s="19" t="s">
        <v>86</v>
      </c>
      <c r="G114" s="64">
        <f>G115</f>
        <v>0</v>
      </c>
      <c r="H114" s="64">
        <f>H115</f>
        <v>0</v>
      </c>
    </row>
    <row r="115" spans="2:8" s="61" customFormat="1" ht="15.75" hidden="1">
      <c r="B115" s="2"/>
      <c r="C115" s="56"/>
      <c r="D115" s="57" t="s">
        <v>87</v>
      </c>
      <c r="E115" s="57"/>
      <c r="F115" s="58" t="s">
        <v>11</v>
      </c>
      <c r="G115" s="59">
        <f>G116+G117</f>
        <v>0</v>
      </c>
      <c r="H115" s="59">
        <f>H116+H117</f>
        <v>0</v>
      </c>
    </row>
    <row r="116" spans="3:8" ht="15.75" hidden="1">
      <c r="C116" s="56"/>
      <c r="D116" s="56"/>
      <c r="E116" s="57">
        <v>4300</v>
      </c>
      <c r="F116" s="58" t="s">
        <v>35</v>
      </c>
      <c r="G116" s="59"/>
      <c r="H116" s="59"/>
    </row>
    <row r="117" spans="3:8" ht="15.75" hidden="1">
      <c r="C117" s="56"/>
      <c r="D117" s="56"/>
      <c r="E117" s="57">
        <v>4530</v>
      </c>
      <c r="F117" s="58" t="s">
        <v>329</v>
      </c>
      <c r="G117" s="59"/>
      <c r="H117" s="59"/>
    </row>
    <row r="118" spans="2:8" s="36" customFormat="1" ht="15.75">
      <c r="B118" s="37"/>
      <c r="C118" s="63">
        <v>600</v>
      </c>
      <c r="D118" s="63"/>
      <c r="E118" s="63"/>
      <c r="F118" s="19" t="s">
        <v>88</v>
      </c>
      <c r="G118" s="64">
        <f>G119+G121+G132+G136+G139</f>
        <v>7000</v>
      </c>
      <c r="H118" s="64">
        <f>H119+H121+H132+H136+H139</f>
        <v>7000</v>
      </c>
    </row>
    <row r="119" spans="2:8" s="42" customFormat="1" ht="15.75" hidden="1">
      <c r="B119" s="43"/>
      <c r="C119" s="55"/>
      <c r="D119" s="44" t="s">
        <v>89</v>
      </c>
      <c r="E119" s="44"/>
      <c r="F119" s="15" t="s">
        <v>90</v>
      </c>
      <c r="G119" s="46">
        <f>G120</f>
        <v>0</v>
      </c>
      <c r="H119" s="46">
        <f>H120</f>
        <v>0</v>
      </c>
    </row>
    <row r="120" spans="2:8" s="42" customFormat="1" ht="47.25" hidden="1">
      <c r="B120" s="43"/>
      <c r="C120" s="55"/>
      <c r="D120" s="55"/>
      <c r="E120" s="44" t="s">
        <v>91</v>
      </c>
      <c r="F120" s="15" t="s">
        <v>92</v>
      </c>
      <c r="G120" s="46"/>
      <c r="H120" s="46"/>
    </row>
    <row r="121" spans="2:8" s="42" customFormat="1" ht="15.75">
      <c r="B121" s="43"/>
      <c r="C121" s="55"/>
      <c r="D121" s="44" t="s">
        <v>93</v>
      </c>
      <c r="E121" s="44"/>
      <c r="F121" s="15" t="s">
        <v>94</v>
      </c>
      <c r="G121" s="46">
        <f>SUM(G122:G129)</f>
        <v>7000</v>
      </c>
      <c r="H121" s="46">
        <f>SUM(H122:H131)</f>
        <v>7000</v>
      </c>
    </row>
    <row r="122" spans="2:8" s="42" customFormat="1" ht="15.75" hidden="1">
      <c r="B122" s="43"/>
      <c r="C122" s="55"/>
      <c r="D122" s="55"/>
      <c r="E122" s="44" t="s">
        <v>44</v>
      </c>
      <c r="F122" s="15" t="s">
        <v>45</v>
      </c>
      <c r="G122" s="46"/>
      <c r="H122" s="46"/>
    </row>
    <row r="123" spans="2:8" s="42" customFormat="1" ht="15.75" hidden="1">
      <c r="B123" s="43"/>
      <c r="C123" s="55"/>
      <c r="D123" s="55"/>
      <c r="E123" s="44" t="s">
        <v>46</v>
      </c>
      <c r="F123" s="15" t="s">
        <v>47</v>
      </c>
      <c r="G123" s="46"/>
      <c r="H123" s="46"/>
    </row>
    <row r="124" spans="2:8" s="42" customFormat="1" ht="15.75">
      <c r="B124" s="43"/>
      <c r="C124" s="55"/>
      <c r="D124" s="55"/>
      <c r="E124" s="44" t="s">
        <v>48</v>
      </c>
      <c r="F124" s="15" t="s">
        <v>49</v>
      </c>
      <c r="G124" s="46"/>
      <c r="H124" s="46">
        <v>2000</v>
      </c>
    </row>
    <row r="125" spans="2:8" s="42" customFormat="1" ht="15.75">
      <c r="B125" s="43"/>
      <c r="C125" s="55"/>
      <c r="D125" s="55"/>
      <c r="E125" s="44">
        <v>4210</v>
      </c>
      <c r="F125" s="15" t="s">
        <v>31</v>
      </c>
      <c r="G125" s="46">
        <v>5000</v>
      </c>
      <c r="H125" s="46"/>
    </row>
    <row r="126" spans="2:8" s="42" customFormat="1" ht="15.75" hidden="1">
      <c r="B126" s="43"/>
      <c r="C126" s="55"/>
      <c r="D126" s="55"/>
      <c r="E126" s="44">
        <v>4210</v>
      </c>
      <c r="F126" s="15" t="s">
        <v>31</v>
      </c>
      <c r="G126" s="46"/>
      <c r="H126" s="46"/>
    </row>
    <row r="127" spans="2:8" s="42" customFormat="1" ht="17.25" customHeight="1">
      <c r="B127" s="43"/>
      <c r="C127" s="55"/>
      <c r="D127" s="55"/>
      <c r="E127" s="44">
        <v>4270</v>
      </c>
      <c r="F127" s="15" t="s">
        <v>33</v>
      </c>
      <c r="G127" s="46">
        <v>1330</v>
      </c>
      <c r="H127" s="46"/>
    </row>
    <row r="128" spans="2:8" s="42" customFormat="1" ht="18.75" customHeight="1">
      <c r="B128" s="43"/>
      <c r="C128" s="55"/>
      <c r="D128" s="55"/>
      <c r="E128" s="44">
        <v>4430</v>
      </c>
      <c r="F128" s="15" t="s">
        <v>61</v>
      </c>
      <c r="G128" s="46">
        <v>670</v>
      </c>
      <c r="H128" s="46"/>
    </row>
    <row r="129" spans="2:8" s="42" customFormat="1" ht="15.75" hidden="1">
      <c r="B129" s="43"/>
      <c r="C129" s="55"/>
      <c r="D129" s="55"/>
      <c r="E129" s="44" t="s">
        <v>72</v>
      </c>
      <c r="F129" s="15" t="s">
        <v>321</v>
      </c>
      <c r="G129" s="46"/>
      <c r="H129" s="46"/>
    </row>
    <row r="130" spans="2:8" s="42" customFormat="1" ht="15.75" hidden="1">
      <c r="B130" s="43"/>
      <c r="C130" s="55"/>
      <c r="D130" s="55"/>
      <c r="E130" s="44">
        <v>6050</v>
      </c>
      <c r="F130" s="15" t="s">
        <v>322</v>
      </c>
      <c r="G130" s="46"/>
      <c r="H130" s="46"/>
    </row>
    <row r="131" spans="2:8" s="42" customFormat="1" ht="15.75">
      <c r="B131" s="43"/>
      <c r="C131" s="55"/>
      <c r="D131" s="55"/>
      <c r="E131" s="44">
        <v>6060</v>
      </c>
      <c r="F131" s="15" t="s">
        <v>107</v>
      </c>
      <c r="G131" s="46"/>
      <c r="H131" s="46">
        <v>5000</v>
      </c>
    </row>
    <row r="132" spans="2:8" s="42" customFormat="1" ht="15.75" hidden="1">
      <c r="B132" s="43"/>
      <c r="C132" s="55"/>
      <c r="D132" s="44" t="s">
        <v>95</v>
      </c>
      <c r="E132" s="44"/>
      <c r="F132" s="15" t="s">
        <v>96</v>
      </c>
      <c r="G132" s="46">
        <f>G133+G134+G135</f>
        <v>0</v>
      </c>
      <c r="H132" s="46">
        <f>H133+H134+H135</f>
        <v>0</v>
      </c>
    </row>
    <row r="133" spans="2:8" s="42" customFormat="1" ht="15.75" hidden="1">
      <c r="B133" s="43"/>
      <c r="C133" s="55"/>
      <c r="D133" s="55"/>
      <c r="E133" s="44" t="s">
        <v>30</v>
      </c>
      <c r="F133" s="15" t="s">
        <v>31</v>
      </c>
      <c r="G133" s="46"/>
      <c r="H133" s="46"/>
    </row>
    <row r="134" spans="2:8" s="42" customFormat="1" ht="15.75" hidden="1">
      <c r="B134" s="43"/>
      <c r="C134" s="55"/>
      <c r="D134" s="55"/>
      <c r="E134" s="44">
        <v>4270</v>
      </c>
      <c r="F134" s="15" t="s">
        <v>33</v>
      </c>
      <c r="G134" s="46"/>
      <c r="H134" s="46"/>
    </row>
    <row r="135" spans="2:8" s="42" customFormat="1" ht="15.75" hidden="1">
      <c r="B135" s="43"/>
      <c r="C135" s="55"/>
      <c r="D135" s="55"/>
      <c r="E135" s="65" t="s">
        <v>34</v>
      </c>
      <c r="F135" s="66" t="s">
        <v>35</v>
      </c>
      <c r="G135" s="67"/>
      <c r="H135" s="67"/>
    </row>
    <row r="136" spans="1:8" s="70" customFormat="1" ht="15.75" hidden="1">
      <c r="A136" s="68"/>
      <c r="B136" s="43"/>
      <c r="C136" s="55"/>
      <c r="D136" s="44">
        <v>60078</v>
      </c>
      <c r="E136" s="44"/>
      <c r="F136" s="8" t="s">
        <v>97</v>
      </c>
      <c r="G136" s="46"/>
      <c r="H136" s="46">
        <f>H137+H138</f>
        <v>0</v>
      </c>
    </row>
    <row r="137" spans="2:8" s="42" customFormat="1" ht="15.75" hidden="1">
      <c r="B137" s="43"/>
      <c r="C137" s="55"/>
      <c r="D137" s="55"/>
      <c r="E137" s="71">
        <v>4270</v>
      </c>
      <c r="F137" s="15" t="s">
        <v>33</v>
      </c>
      <c r="G137" s="72"/>
      <c r="H137" s="72"/>
    </row>
    <row r="138" spans="2:8" s="42" customFormat="1" ht="15.75" hidden="1">
      <c r="B138" s="43"/>
      <c r="C138" s="55"/>
      <c r="D138" s="55"/>
      <c r="E138" s="44">
        <v>6050</v>
      </c>
      <c r="F138" s="15" t="s">
        <v>80</v>
      </c>
      <c r="G138" s="46"/>
      <c r="H138" s="46"/>
    </row>
    <row r="139" spans="2:8" s="42" customFormat="1" ht="15.75" hidden="1">
      <c r="B139" s="43"/>
      <c r="C139" s="55"/>
      <c r="D139" s="44" t="s">
        <v>98</v>
      </c>
      <c r="E139" s="44"/>
      <c r="F139" s="15" t="s">
        <v>11</v>
      </c>
      <c r="G139" s="46">
        <f>G140</f>
        <v>0</v>
      </c>
      <c r="H139" s="46">
        <f>H140</f>
        <v>0</v>
      </c>
    </row>
    <row r="140" spans="2:8" s="42" customFormat="1" ht="15.75" hidden="1">
      <c r="B140" s="43"/>
      <c r="C140" s="55"/>
      <c r="D140" s="55"/>
      <c r="E140" s="44" t="s">
        <v>34</v>
      </c>
      <c r="F140" s="15" t="s">
        <v>35</v>
      </c>
      <c r="G140" s="46"/>
      <c r="H140" s="46"/>
    </row>
    <row r="141" spans="2:8" s="36" customFormat="1" ht="15.75" hidden="1">
      <c r="B141" s="37"/>
      <c r="C141" s="63" t="s">
        <v>99</v>
      </c>
      <c r="D141" s="63"/>
      <c r="E141" s="63"/>
      <c r="F141" s="19" t="s">
        <v>100</v>
      </c>
      <c r="G141" s="64">
        <f>G142</f>
        <v>0</v>
      </c>
      <c r="H141" s="64">
        <f>H142</f>
        <v>0</v>
      </c>
    </row>
    <row r="142" spans="2:8" s="42" customFormat="1" ht="15.75" hidden="1">
      <c r="B142" s="43"/>
      <c r="C142" s="55"/>
      <c r="D142" s="44" t="s">
        <v>101</v>
      </c>
      <c r="E142" s="44"/>
      <c r="F142" s="15" t="s">
        <v>102</v>
      </c>
      <c r="G142" s="46">
        <f>SUM($G143:$G149)</f>
        <v>0</v>
      </c>
      <c r="H142" s="46">
        <f>SUM($H143:$H149)</f>
        <v>0</v>
      </c>
    </row>
    <row r="143" spans="2:8" s="42" customFormat="1" ht="15.75" hidden="1">
      <c r="B143" s="43"/>
      <c r="C143" s="55"/>
      <c r="D143" s="55"/>
      <c r="E143" s="44" t="s">
        <v>30</v>
      </c>
      <c r="F143" s="15" t="s">
        <v>31</v>
      </c>
      <c r="G143" s="46"/>
      <c r="H143" s="46"/>
    </row>
    <row r="144" spans="2:8" s="42" customFormat="1" ht="15.75" hidden="1">
      <c r="B144" s="43"/>
      <c r="C144" s="55"/>
      <c r="D144" s="55"/>
      <c r="E144" s="44">
        <v>4260</v>
      </c>
      <c r="F144" s="15" t="s">
        <v>51</v>
      </c>
      <c r="G144" s="46"/>
      <c r="H144" s="46"/>
    </row>
    <row r="145" spans="2:9" s="42" customFormat="1" ht="15.75" hidden="1">
      <c r="B145" s="43"/>
      <c r="C145" s="55"/>
      <c r="D145" s="55"/>
      <c r="E145" s="44" t="s">
        <v>32</v>
      </c>
      <c r="F145" s="15" t="s">
        <v>33</v>
      </c>
      <c r="G145" s="46"/>
      <c r="H145" s="46"/>
      <c r="I145" s="42" t="s">
        <v>103</v>
      </c>
    </row>
    <row r="146" spans="2:8" s="42" customFormat="1" ht="15.75" hidden="1">
      <c r="B146" s="43"/>
      <c r="C146" s="55"/>
      <c r="D146" s="55"/>
      <c r="E146" s="44" t="s">
        <v>34</v>
      </c>
      <c r="F146" s="15" t="s">
        <v>35</v>
      </c>
      <c r="G146" s="46"/>
      <c r="H146" s="46"/>
    </row>
    <row r="147" spans="2:8" s="42" customFormat="1" ht="15.75" hidden="1">
      <c r="B147" s="43"/>
      <c r="C147" s="55"/>
      <c r="D147" s="55"/>
      <c r="E147" s="44" t="s">
        <v>60</v>
      </c>
      <c r="F147" s="15" t="s">
        <v>61</v>
      </c>
      <c r="G147" s="46"/>
      <c r="H147" s="46"/>
    </row>
    <row r="148" spans="2:8" s="42" customFormat="1" ht="15.75" hidden="1">
      <c r="B148" s="43"/>
      <c r="C148" s="55"/>
      <c r="D148" s="55"/>
      <c r="E148" s="44" t="s">
        <v>104</v>
      </c>
      <c r="F148" s="15" t="s">
        <v>105</v>
      </c>
      <c r="G148" s="46"/>
      <c r="H148" s="46"/>
    </row>
    <row r="149" spans="2:8" s="42" customFormat="1" ht="16.5" customHeight="1" hidden="1">
      <c r="B149" s="43"/>
      <c r="C149" s="55"/>
      <c r="D149" s="55"/>
      <c r="E149" s="44" t="s">
        <v>106</v>
      </c>
      <c r="F149" s="15" t="s">
        <v>107</v>
      </c>
      <c r="G149" s="46"/>
      <c r="H149" s="46"/>
    </row>
    <row r="150" spans="2:8" s="42" customFormat="1" ht="15.75" hidden="1">
      <c r="B150" s="43"/>
      <c r="C150" s="98" t="s">
        <v>108</v>
      </c>
      <c r="D150" s="98"/>
      <c r="E150" s="98"/>
      <c r="F150" s="99" t="s">
        <v>109</v>
      </c>
      <c r="G150" s="100">
        <f>G151+G156</f>
        <v>0</v>
      </c>
      <c r="H150" s="100">
        <f>H151+H156</f>
        <v>0</v>
      </c>
    </row>
    <row r="151" spans="2:8" s="42" customFormat="1" ht="15.75" hidden="1">
      <c r="B151" s="43"/>
      <c r="C151" s="55"/>
      <c r="D151" s="44" t="s">
        <v>110</v>
      </c>
      <c r="E151" s="44"/>
      <c r="F151" s="15" t="s">
        <v>111</v>
      </c>
      <c r="G151" s="46">
        <f>G152+G153+G154+G155</f>
        <v>0</v>
      </c>
      <c r="H151" s="46">
        <f>H152+H153+H154+H155</f>
        <v>0</v>
      </c>
    </row>
    <row r="152" spans="2:8" s="42" customFormat="1" ht="15.75" hidden="1">
      <c r="B152" s="43"/>
      <c r="C152" s="55"/>
      <c r="D152" s="55"/>
      <c r="E152" s="44" t="s">
        <v>48</v>
      </c>
      <c r="F152" s="15" t="s">
        <v>49</v>
      </c>
      <c r="G152" s="46"/>
      <c r="H152" s="46"/>
    </row>
    <row r="153" spans="2:8" s="42" customFormat="1" ht="15.75" hidden="1">
      <c r="B153" s="43"/>
      <c r="C153" s="55"/>
      <c r="D153" s="55"/>
      <c r="E153" s="44" t="s">
        <v>30</v>
      </c>
      <c r="F153" s="15" t="s">
        <v>31</v>
      </c>
      <c r="G153" s="46"/>
      <c r="H153" s="46"/>
    </row>
    <row r="154" spans="2:8" s="42" customFormat="1" ht="15.75" hidden="1">
      <c r="B154" s="43"/>
      <c r="C154" s="55"/>
      <c r="D154" s="55"/>
      <c r="E154" s="44" t="s">
        <v>34</v>
      </c>
      <c r="F154" s="15" t="s">
        <v>35</v>
      </c>
      <c r="G154" s="46"/>
      <c r="H154" s="46"/>
    </row>
    <row r="155" spans="2:15" s="42" customFormat="1" ht="31.5" hidden="1">
      <c r="B155" s="43"/>
      <c r="C155" s="55"/>
      <c r="D155" s="55"/>
      <c r="E155" s="44" t="s">
        <v>70</v>
      </c>
      <c r="F155" s="15" t="s">
        <v>71</v>
      </c>
      <c r="G155" s="46"/>
      <c r="H155" s="46"/>
      <c r="O155" s="107"/>
    </row>
    <row r="156" spans="2:8" s="42" customFormat="1" ht="15.75" hidden="1">
      <c r="B156" s="43"/>
      <c r="C156" s="55"/>
      <c r="D156" s="44" t="s">
        <v>112</v>
      </c>
      <c r="E156" s="44"/>
      <c r="F156" s="15" t="s">
        <v>113</v>
      </c>
      <c r="G156" s="46">
        <f>G158</f>
        <v>0</v>
      </c>
      <c r="H156" s="46">
        <f>H158+H157</f>
        <v>0</v>
      </c>
    </row>
    <row r="157" spans="2:8" s="42" customFormat="1" ht="15.75" hidden="1">
      <c r="B157" s="43"/>
      <c r="C157" s="55"/>
      <c r="D157" s="55"/>
      <c r="E157" s="44" t="s">
        <v>30</v>
      </c>
      <c r="F157" s="15" t="s">
        <v>31</v>
      </c>
      <c r="G157" s="46"/>
      <c r="H157" s="46"/>
    </row>
    <row r="158" spans="2:8" s="42" customFormat="1" ht="15.75" hidden="1">
      <c r="B158" s="43"/>
      <c r="C158" s="55"/>
      <c r="D158" s="55"/>
      <c r="E158" s="44" t="s">
        <v>32</v>
      </c>
      <c r="F158" s="15" t="s">
        <v>33</v>
      </c>
      <c r="G158" s="46"/>
      <c r="H158" s="46"/>
    </row>
    <row r="159" spans="2:8" s="42" customFormat="1" ht="15.75" hidden="1">
      <c r="B159" s="43"/>
      <c r="C159" s="55"/>
      <c r="D159" s="55"/>
      <c r="E159" s="44" t="s">
        <v>34</v>
      </c>
      <c r="F159" s="15" t="s">
        <v>35</v>
      </c>
      <c r="G159" s="46"/>
      <c r="H159" s="46"/>
    </row>
    <row r="160" spans="2:8" s="36" customFormat="1" ht="15.75">
      <c r="B160" s="37"/>
      <c r="C160" s="63" t="s">
        <v>114</v>
      </c>
      <c r="D160" s="63"/>
      <c r="E160" s="63"/>
      <c r="F160" s="19" t="s">
        <v>13</v>
      </c>
      <c r="G160" s="64">
        <f>G230+G235+G161+G198+G181</f>
        <v>21800</v>
      </c>
      <c r="H160" s="64">
        <f>H230+H235+H161+H198+H181</f>
        <v>21800</v>
      </c>
    </row>
    <row r="161" spans="2:8" s="42" customFormat="1" ht="15.75">
      <c r="B161" s="43"/>
      <c r="C161" s="55"/>
      <c r="D161" s="44" t="s">
        <v>14</v>
      </c>
      <c r="E161" s="44"/>
      <c r="F161" s="15" t="s">
        <v>15</v>
      </c>
      <c r="G161" s="46">
        <f>SUM(G162:G179)</f>
        <v>200</v>
      </c>
      <c r="H161" s="46">
        <f>SUM(H162:H179)</f>
        <v>10500</v>
      </c>
    </row>
    <row r="162" spans="2:8" s="42" customFormat="1" ht="15.75">
      <c r="B162" s="43"/>
      <c r="C162" s="55"/>
      <c r="D162" s="55"/>
      <c r="E162" s="44" t="s">
        <v>38</v>
      </c>
      <c r="F162" s="15" t="s">
        <v>39</v>
      </c>
      <c r="G162" s="46"/>
      <c r="H162" s="46">
        <v>300</v>
      </c>
    </row>
    <row r="163" spans="2:8" s="42" customFormat="1" ht="15.75">
      <c r="B163" s="43"/>
      <c r="C163" s="55"/>
      <c r="D163" s="55"/>
      <c r="E163" s="44" t="s">
        <v>40</v>
      </c>
      <c r="F163" s="15" t="s">
        <v>41</v>
      </c>
      <c r="G163" s="46"/>
      <c r="H163" s="46">
        <v>10000</v>
      </c>
    </row>
    <row r="164" spans="2:8" s="42" customFormat="1" ht="15.75" hidden="1">
      <c r="B164" s="43"/>
      <c r="C164" s="55"/>
      <c r="D164" s="55"/>
      <c r="E164" s="44" t="s">
        <v>42</v>
      </c>
      <c r="F164" s="15" t="s">
        <v>43</v>
      </c>
      <c r="G164" s="46"/>
      <c r="H164" s="46"/>
    </row>
    <row r="165" spans="2:8" s="42" customFormat="1" ht="15.75" hidden="1">
      <c r="B165" s="43"/>
      <c r="C165" s="55"/>
      <c r="D165" s="55"/>
      <c r="E165" s="44" t="s">
        <v>44</v>
      </c>
      <c r="F165" s="15" t="s">
        <v>45</v>
      </c>
      <c r="G165" s="46"/>
      <c r="H165" s="46"/>
    </row>
    <row r="166" spans="2:8" s="42" customFormat="1" ht="15.75" hidden="1">
      <c r="B166" s="43"/>
      <c r="C166" s="55"/>
      <c r="D166" s="55"/>
      <c r="E166" s="44" t="s">
        <v>46</v>
      </c>
      <c r="F166" s="15" t="s">
        <v>47</v>
      </c>
      <c r="G166" s="46"/>
      <c r="H166" s="46"/>
    </row>
    <row r="167" spans="2:8" s="42" customFormat="1" ht="15.75" hidden="1">
      <c r="B167" s="43"/>
      <c r="C167" s="55"/>
      <c r="D167" s="55"/>
      <c r="E167" s="44" t="s">
        <v>48</v>
      </c>
      <c r="F167" s="15" t="s">
        <v>49</v>
      </c>
      <c r="G167" s="46"/>
      <c r="H167" s="46"/>
    </row>
    <row r="168" spans="2:8" s="42" customFormat="1" ht="15.75" hidden="1">
      <c r="B168" s="43"/>
      <c r="C168" s="55"/>
      <c r="D168" s="55"/>
      <c r="E168" s="44">
        <v>4300</v>
      </c>
      <c r="F168" s="58" t="s">
        <v>35</v>
      </c>
      <c r="G168" s="46"/>
      <c r="H168" s="46"/>
    </row>
    <row r="169" spans="2:8" s="42" customFormat="1" ht="15.75" hidden="1">
      <c r="B169" s="43"/>
      <c r="C169" s="55"/>
      <c r="D169" s="55"/>
      <c r="E169" s="44">
        <v>4210</v>
      </c>
      <c r="F169" s="15" t="s">
        <v>258</v>
      </c>
      <c r="G169" s="46"/>
      <c r="H169" s="46"/>
    </row>
    <row r="170" spans="2:8" s="42" customFormat="1" ht="15.75" hidden="1">
      <c r="B170" s="43"/>
      <c r="C170" s="55"/>
      <c r="D170" s="55"/>
      <c r="E170" s="44" t="s">
        <v>32</v>
      </c>
      <c r="F170" s="15" t="s">
        <v>33</v>
      </c>
      <c r="G170" s="46"/>
      <c r="H170" s="46"/>
    </row>
    <row r="171" spans="2:8" s="42" customFormat="1" ht="15.75" hidden="1">
      <c r="B171" s="43"/>
      <c r="C171" s="55"/>
      <c r="D171" s="55"/>
      <c r="E171" s="44">
        <v>4210</v>
      </c>
      <c r="F171" s="15" t="s">
        <v>253</v>
      </c>
      <c r="G171" s="46"/>
      <c r="H171" s="46"/>
    </row>
    <row r="172" spans="2:8" s="42" customFormat="1" ht="15.75" hidden="1">
      <c r="B172" s="43"/>
      <c r="C172" s="55"/>
      <c r="D172" s="55"/>
      <c r="E172" s="44" t="s">
        <v>34</v>
      </c>
      <c r="F172" s="15" t="s">
        <v>254</v>
      </c>
      <c r="G172" s="46"/>
      <c r="H172" s="46"/>
    </row>
    <row r="173" spans="2:8" s="42" customFormat="1" ht="15.75">
      <c r="B173" s="43"/>
      <c r="C173" s="55"/>
      <c r="D173" s="55"/>
      <c r="E173" s="44">
        <v>4410</v>
      </c>
      <c r="F173" s="15" t="s">
        <v>59</v>
      </c>
      <c r="G173" s="46">
        <v>200</v>
      </c>
      <c r="H173" s="46"/>
    </row>
    <row r="174" spans="2:8" s="42" customFormat="1" ht="29.25" customHeight="1" hidden="1">
      <c r="B174" s="43"/>
      <c r="C174" s="55"/>
      <c r="D174" s="55"/>
      <c r="E174" s="44" t="s">
        <v>56</v>
      </c>
      <c r="F174" s="15" t="s">
        <v>282</v>
      </c>
      <c r="G174" s="46"/>
      <c r="H174" s="46"/>
    </row>
    <row r="175" spans="2:8" s="42" customFormat="1" ht="31.5">
      <c r="B175" s="43"/>
      <c r="C175" s="55"/>
      <c r="D175" s="55"/>
      <c r="E175" s="44">
        <v>4700</v>
      </c>
      <c r="F175" s="15" t="s">
        <v>69</v>
      </c>
      <c r="G175" s="46"/>
      <c r="H175" s="46">
        <v>200</v>
      </c>
    </row>
    <row r="176" spans="2:8" s="42" customFormat="1" ht="15.75" hidden="1">
      <c r="B176" s="43"/>
      <c r="C176" s="55"/>
      <c r="D176" s="55"/>
      <c r="E176" s="44" t="s">
        <v>60</v>
      </c>
      <c r="F176" s="15" t="s">
        <v>61</v>
      </c>
      <c r="G176" s="46"/>
      <c r="H176" s="46"/>
    </row>
    <row r="177" spans="2:8" s="42" customFormat="1" ht="15.75" hidden="1">
      <c r="B177" s="43"/>
      <c r="C177" s="55"/>
      <c r="D177" s="55"/>
      <c r="E177" s="44" t="s">
        <v>62</v>
      </c>
      <c r="F177" s="15" t="s">
        <v>63</v>
      </c>
      <c r="G177" s="46"/>
      <c r="H177" s="46"/>
    </row>
    <row r="178" spans="2:8" s="42" customFormat="1" ht="15.75" hidden="1">
      <c r="B178" s="43"/>
      <c r="C178" s="55"/>
      <c r="D178" s="55"/>
      <c r="E178" s="44">
        <v>4170</v>
      </c>
      <c r="F178" s="15" t="s">
        <v>49</v>
      </c>
      <c r="G178" s="46"/>
      <c r="H178" s="46"/>
    </row>
    <row r="179" spans="2:8" s="42" customFormat="1" ht="15.75" hidden="1">
      <c r="B179" s="43"/>
      <c r="C179" s="55"/>
      <c r="D179" s="55"/>
      <c r="E179" s="44">
        <v>4210</v>
      </c>
      <c r="F179" s="15" t="s">
        <v>31</v>
      </c>
      <c r="G179" s="46"/>
      <c r="H179" s="46"/>
    </row>
    <row r="180" spans="2:8" s="42" customFormat="1" ht="15.75" hidden="1">
      <c r="B180" s="43"/>
      <c r="C180" s="55"/>
      <c r="D180" s="55"/>
      <c r="E180" s="44">
        <v>4300</v>
      </c>
      <c r="F180" s="15" t="s">
        <v>35</v>
      </c>
      <c r="G180" s="46"/>
      <c r="H180" s="46"/>
    </row>
    <row r="181" spans="2:8" s="42" customFormat="1" ht="15.75">
      <c r="B181" s="43"/>
      <c r="C181" s="55"/>
      <c r="D181" s="44" t="s">
        <v>115</v>
      </c>
      <c r="E181" s="44"/>
      <c r="F181" s="15" t="s">
        <v>116</v>
      </c>
      <c r="G181" s="46">
        <f>SUM($G182:G197)</f>
        <v>12600</v>
      </c>
      <c r="H181" s="46">
        <f>H192</f>
        <v>0</v>
      </c>
    </row>
    <row r="182" spans="2:8" s="42" customFormat="1" ht="15.75" hidden="1">
      <c r="B182" s="43"/>
      <c r="C182" s="55"/>
      <c r="D182" s="55"/>
      <c r="E182" s="44" t="s">
        <v>38</v>
      </c>
      <c r="F182" s="15" t="s">
        <v>39</v>
      </c>
      <c r="G182" s="46"/>
      <c r="H182" s="46"/>
    </row>
    <row r="183" spans="2:8" s="42" customFormat="1" ht="15.75">
      <c r="B183" s="43"/>
      <c r="C183" s="55"/>
      <c r="D183" s="55"/>
      <c r="E183" s="44" t="s">
        <v>117</v>
      </c>
      <c r="F183" s="15" t="s">
        <v>118</v>
      </c>
      <c r="G183" s="46">
        <v>7600</v>
      </c>
      <c r="H183" s="46"/>
    </row>
    <row r="184" spans="2:8" s="42" customFormat="1" ht="15.75" hidden="1">
      <c r="B184" s="43"/>
      <c r="C184" s="55"/>
      <c r="D184" s="55"/>
      <c r="E184" s="44" t="s">
        <v>40</v>
      </c>
      <c r="F184" s="15" t="s">
        <v>41</v>
      </c>
      <c r="G184" s="46"/>
      <c r="H184" s="46"/>
    </row>
    <row r="185" spans="2:8" s="42" customFormat="1" ht="15.75" hidden="1">
      <c r="B185" s="43"/>
      <c r="C185" s="55"/>
      <c r="D185" s="55"/>
      <c r="E185" s="44" t="s">
        <v>42</v>
      </c>
      <c r="F185" s="15" t="s">
        <v>43</v>
      </c>
      <c r="G185" s="46"/>
      <c r="H185" s="46"/>
    </row>
    <row r="186" spans="2:8" s="42" customFormat="1" ht="15.75" hidden="1">
      <c r="B186" s="43"/>
      <c r="C186" s="55"/>
      <c r="D186" s="55"/>
      <c r="E186" s="44" t="s">
        <v>44</v>
      </c>
      <c r="F186" s="15" t="s">
        <v>45</v>
      </c>
      <c r="G186" s="46"/>
      <c r="H186" s="46"/>
    </row>
    <row r="187" spans="2:8" s="42" customFormat="1" ht="15.75" hidden="1">
      <c r="B187" s="43"/>
      <c r="C187" s="55"/>
      <c r="D187" s="55"/>
      <c r="E187" s="44" t="s">
        <v>46</v>
      </c>
      <c r="F187" s="15" t="s">
        <v>47</v>
      </c>
      <c r="G187" s="46"/>
      <c r="H187" s="46"/>
    </row>
    <row r="188" spans="2:8" s="42" customFormat="1" ht="18.75" customHeight="1">
      <c r="B188" s="43"/>
      <c r="C188" s="55"/>
      <c r="D188" s="55"/>
      <c r="E188" s="44" t="s">
        <v>30</v>
      </c>
      <c r="F188" s="15" t="s">
        <v>262</v>
      </c>
      <c r="G188" s="46">
        <v>2000</v>
      </c>
      <c r="H188" s="46"/>
    </row>
    <row r="189" spans="2:8" s="42" customFormat="1" ht="15.75" hidden="1">
      <c r="B189" s="43"/>
      <c r="C189" s="55"/>
      <c r="D189" s="55"/>
      <c r="E189" s="44" t="s">
        <v>50</v>
      </c>
      <c r="F189" s="15" t="s">
        <v>51</v>
      </c>
      <c r="G189" s="46"/>
      <c r="H189" s="46"/>
    </row>
    <row r="190" spans="2:8" s="42" customFormat="1" ht="15.75">
      <c r="B190" s="43"/>
      <c r="C190" s="55"/>
      <c r="D190" s="55"/>
      <c r="E190" s="44" t="s">
        <v>32</v>
      </c>
      <c r="F190" s="15" t="s">
        <v>33</v>
      </c>
      <c r="G190" s="46">
        <v>1000</v>
      </c>
      <c r="H190" s="46"/>
    </row>
    <row r="191" spans="2:8" s="42" customFormat="1" ht="15.75" hidden="1">
      <c r="B191" s="43"/>
      <c r="C191" s="55"/>
      <c r="D191" s="55"/>
      <c r="E191" s="44" t="s">
        <v>52</v>
      </c>
      <c r="F191" s="15" t="s">
        <v>53</v>
      </c>
      <c r="G191" s="46"/>
      <c r="H191" s="46"/>
    </row>
    <row r="192" spans="2:8" s="42" customFormat="1" ht="15.75">
      <c r="B192" s="43"/>
      <c r="C192" s="55"/>
      <c r="D192" s="55"/>
      <c r="E192" s="44" t="s">
        <v>34</v>
      </c>
      <c r="F192" s="15" t="s">
        <v>35</v>
      </c>
      <c r="G192" s="46">
        <v>2000</v>
      </c>
      <c r="H192" s="46"/>
    </row>
    <row r="193" spans="2:8" s="42" customFormat="1" ht="15.75" hidden="1">
      <c r="B193" s="43"/>
      <c r="C193" s="55"/>
      <c r="D193" s="55"/>
      <c r="E193" s="44" t="s">
        <v>58</v>
      </c>
      <c r="F193" s="15" t="s">
        <v>59</v>
      </c>
      <c r="G193" s="46"/>
      <c r="H193" s="46"/>
    </row>
    <row r="194" spans="2:8" s="42" customFormat="1" ht="15.75" hidden="1">
      <c r="B194" s="43"/>
      <c r="C194" s="55"/>
      <c r="D194" s="55"/>
      <c r="E194" s="44" t="s">
        <v>60</v>
      </c>
      <c r="F194" s="15" t="s">
        <v>61</v>
      </c>
      <c r="G194" s="46"/>
      <c r="H194" s="46"/>
    </row>
    <row r="195" spans="2:8" s="42" customFormat="1" ht="15.75" hidden="1">
      <c r="B195" s="43"/>
      <c r="C195" s="55"/>
      <c r="D195" s="55"/>
      <c r="E195" s="44" t="s">
        <v>62</v>
      </c>
      <c r="F195" s="15" t="s">
        <v>63</v>
      </c>
      <c r="G195" s="46"/>
      <c r="H195" s="46"/>
    </row>
    <row r="196" spans="2:8" s="42" customFormat="1" ht="31.5" hidden="1">
      <c r="B196" s="43"/>
      <c r="C196" s="55"/>
      <c r="D196" s="55"/>
      <c r="E196" s="44" t="s">
        <v>68</v>
      </c>
      <c r="F196" s="15" t="s">
        <v>69</v>
      </c>
      <c r="G196" s="46"/>
      <c r="H196" s="46"/>
    </row>
    <row r="197" spans="2:8" s="42" customFormat="1" ht="31.5" hidden="1">
      <c r="B197" s="43"/>
      <c r="C197" s="55"/>
      <c r="D197" s="55"/>
      <c r="E197" s="44" t="s">
        <v>119</v>
      </c>
      <c r="F197" s="15" t="s">
        <v>120</v>
      </c>
      <c r="G197" s="46"/>
      <c r="H197" s="46"/>
    </row>
    <row r="198" spans="2:8" s="42" customFormat="1" ht="15.75">
      <c r="B198" s="43"/>
      <c r="C198" s="55"/>
      <c r="D198" s="44" t="s">
        <v>121</v>
      </c>
      <c r="E198" s="44"/>
      <c r="F198" s="15" t="s">
        <v>122</v>
      </c>
      <c r="G198" s="46">
        <f>SUM(G199:G220)</f>
        <v>9000</v>
      </c>
      <c r="H198" s="46">
        <f>SUM(H199:H220)</f>
        <v>9000</v>
      </c>
    </row>
    <row r="199" spans="2:8" s="42" customFormat="1" ht="15.75">
      <c r="B199" s="43"/>
      <c r="C199" s="55"/>
      <c r="D199" s="55"/>
      <c r="E199" s="44" t="s">
        <v>38</v>
      </c>
      <c r="F199" s="15" t="s">
        <v>39</v>
      </c>
      <c r="G199" s="46"/>
      <c r="H199" s="46">
        <v>5000</v>
      </c>
    </row>
    <row r="200" spans="2:8" s="42" customFormat="1" ht="15.75" hidden="1">
      <c r="B200" s="43"/>
      <c r="C200" s="55"/>
      <c r="D200" s="55"/>
      <c r="E200" s="44">
        <v>4270</v>
      </c>
      <c r="F200" s="15" t="s">
        <v>33</v>
      </c>
      <c r="G200" s="46"/>
      <c r="H200" s="46"/>
    </row>
    <row r="201" spans="2:8" s="42" customFormat="1" ht="15.75" hidden="1">
      <c r="B201" s="43"/>
      <c r="C201" s="55"/>
      <c r="D201" s="55"/>
      <c r="E201" s="44">
        <v>4010</v>
      </c>
      <c r="F201" s="15" t="s">
        <v>41</v>
      </c>
      <c r="G201" s="46"/>
      <c r="H201" s="46"/>
    </row>
    <row r="202" spans="2:8" s="42" customFormat="1" ht="15.75">
      <c r="B202" s="43"/>
      <c r="C202" s="55"/>
      <c r="D202" s="55"/>
      <c r="E202" s="44">
        <v>4100</v>
      </c>
      <c r="F202" s="15" t="s">
        <v>153</v>
      </c>
      <c r="G202" s="46">
        <v>5000</v>
      </c>
      <c r="H202" s="46"/>
    </row>
    <row r="203" spans="2:8" s="42" customFormat="1" ht="15.75" hidden="1">
      <c r="B203" s="43"/>
      <c r="C203" s="55"/>
      <c r="D203" s="55"/>
      <c r="E203" s="44" t="s">
        <v>46</v>
      </c>
      <c r="F203" s="15" t="s">
        <v>47</v>
      </c>
      <c r="G203" s="46"/>
      <c r="H203" s="46"/>
    </row>
    <row r="204" spans="2:8" s="42" customFormat="1" ht="15.75" hidden="1">
      <c r="B204" s="43"/>
      <c r="C204" s="55"/>
      <c r="D204" s="55"/>
      <c r="E204" s="44">
        <v>4140</v>
      </c>
      <c r="F204" s="15" t="s">
        <v>311</v>
      </c>
      <c r="G204" s="46"/>
      <c r="H204" s="46"/>
    </row>
    <row r="205" spans="2:8" s="42" customFormat="1" ht="15.75" hidden="1">
      <c r="B205" s="43"/>
      <c r="C205" s="55"/>
      <c r="D205" s="55"/>
      <c r="E205" s="44" t="s">
        <v>48</v>
      </c>
      <c r="F205" s="15" t="s">
        <v>49</v>
      </c>
      <c r="G205" s="46"/>
      <c r="H205" s="46"/>
    </row>
    <row r="206" spans="2:8" s="42" customFormat="1" ht="15.75" hidden="1">
      <c r="B206" s="43"/>
      <c r="C206" s="55"/>
      <c r="D206" s="55"/>
      <c r="E206" s="44" t="s">
        <v>30</v>
      </c>
      <c r="F206" s="15" t="s">
        <v>31</v>
      </c>
      <c r="G206" s="46"/>
      <c r="H206" s="46"/>
    </row>
    <row r="207" spans="2:8" s="42" customFormat="1" ht="16.5" customHeight="1" hidden="1">
      <c r="B207" s="43"/>
      <c r="C207" s="55"/>
      <c r="D207" s="55"/>
      <c r="E207" s="44" t="s">
        <v>50</v>
      </c>
      <c r="F207" s="15" t="s">
        <v>51</v>
      </c>
      <c r="G207" s="46"/>
      <c r="H207" s="46"/>
    </row>
    <row r="208" spans="2:9" s="42" customFormat="1" ht="31.5" hidden="1">
      <c r="B208" s="43"/>
      <c r="C208" s="55"/>
      <c r="D208" s="55"/>
      <c r="E208" s="44">
        <v>4370</v>
      </c>
      <c r="F208" s="15" t="s">
        <v>324</v>
      </c>
      <c r="G208" s="46"/>
      <c r="H208" s="46"/>
      <c r="I208" s="42" t="s">
        <v>103</v>
      </c>
    </row>
    <row r="209" spans="2:8" s="42" customFormat="1" ht="15.75" hidden="1">
      <c r="B209" s="43"/>
      <c r="C209" s="55"/>
      <c r="D209" s="55"/>
      <c r="E209" s="44" t="s">
        <v>52</v>
      </c>
      <c r="F209" s="15" t="s">
        <v>53</v>
      </c>
      <c r="G209" s="46"/>
      <c r="H209" s="46"/>
    </row>
    <row r="210" spans="2:8" s="42" customFormat="1" ht="19.5" customHeight="1">
      <c r="B210" s="43"/>
      <c r="C210" s="55"/>
      <c r="D210" s="55"/>
      <c r="E210" s="44">
        <v>4350</v>
      </c>
      <c r="F210" s="15" t="s">
        <v>339</v>
      </c>
      <c r="G210" s="46"/>
      <c r="H210" s="46">
        <v>750</v>
      </c>
    </row>
    <row r="211" spans="2:8" s="42" customFormat="1" ht="31.5">
      <c r="B211" s="43"/>
      <c r="C211" s="55"/>
      <c r="D211" s="55"/>
      <c r="E211" s="44" t="s">
        <v>54</v>
      </c>
      <c r="F211" s="15" t="s">
        <v>55</v>
      </c>
      <c r="G211" s="46"/>
      <c r="H211" s="46">
        <v>1250</v>
      </c>
    </row>
    <row r="212" spans="2:8" s="42" customFormat="1" ht="31.5">
      <c r="B212" s="43"/>
      <c r="C212" s="55"/>
      <c r="D212" s="55"/>
      <c r="E212" s="44" t="s">
        <v>56</v>
      </c>
      <c r="F212" s="15" t="s">
        <v>57</v>
      </c>
      <c r="G212" s="46">
        <v>1000</v>
      </c>
      <c r="H212" s="46"/>
    </row>
    <row r="213" spans="2:8" s="42" customFormat="1" ht="15.75">
      <c r="B213" s="43"/>
      <c r="C213" s="55"/>
      <c r="D213" s="55"/>
      <c r="E213" s="44">
        <v>4410</v>
      </c>
      <c r="F213" s="15" t="s">
        <v>340</v>
      </c>
      <c r="G213" s="46"/>
      <c r="H213" s="46">
        <v>2000</v>
      </c>
    </row>
    <row r="214" spans="2:8" s="42" customFormat="1" ht="15.75" hidden="1">
      <c r="B214" s="43"/>
      <c r="C214" s="55"/>
      <c r="D214" s="55"/>
      <c r="E214" s="44">
        <v>4610</v>
      </c>
      <c r="F214" s="15" t="s">
        <v>301</v>
      </c>
      <c r="G214" s="46"/>
      <c r="H214" s="46"/>
    </row>
    <row r="215" spans="2:8" s="42" customFormat="1" ht="18" customHeight="1" hidden="1">
      <c r="B215" s="43"/>
      <c r="C215" s="55"/>
      <c r="D215" s="55"/>
      <c r="E215" s="44">
        <v>6050</v>
      </c>
      <c r="F215" s="15" t="s">
        <v>325</v>
      </c>
      <c r="G215" s="46"/>
      <c r="H215" s="46"/>
    </row>
    <row r="216" spans="2:8" s="42" customFormat="1" ht="17.25" customHeight="1">
      <c r="B216" s="43"/>
      <c r="C216" s="55"/>
      <c r="D216" s="55"/>
      <c r="E216" s="44">
        <v>4430</v>
      </c>
      <c r="F216" s="15" t="s">
        <v>61</v>
      </c>
      <c r="G216" s="46">
        <v>3000</v>
      </c>
      <c r="H216" s="46"/>
    </row>
    <row r="217" spans="2:8" s="42" customFormat="1" ht="31.5" hidden="1">
      <c r="B217" s="43"/>
      <c r="C217" s="55"/>
      <c r="D217" s="55"/>
      <c r="E217" s="44" t="s">
        <v>68</v>
      </c>
      <c r="F217" s="15" t="s">
        <v>69</v>
      </c>
      <c r="G217" s="46"/>
      <c r="H217" s="46"/>
    </row>
    <row r="218" spans="2:8" s="42" customFormat="1" ht="15.75" hidden="1">
      <c r="B218" s="43"/>
      <c r="C218" s="55"/>
      <c r="D218" s="55"/>
      <c r="E218" s="44">
        <v>4610</v>
      </c>
      <c r="F218" s="15" t="s">
        <v>301</v>
      </c>
      <c r="G218" s="46"/>
      <c r="H218" s="46"/>
    </row>
    <row r="219" spans="2:8" s="42" customFormat="1" ht="31.5" hidden="1">
      <c r="B219" s="43"/>
      <c r="C219" s="55"/>
      <c r="D219" s="55"/>
      <c r="E219" s="44" t="s">
        <v>70</v>
      </c>
      <c r="F219" s="15" t="s">
        <v>71</v>
      </c>
      <c r="G219" s="46"/>
      <c r="H219" s="46"/>
    </row>
    <row r="220" spans="2:8" s="42" customFormat="1" ht="15.75" hidden="1">
      <c r="B220" s="43"/>
      <c r="C220" s="55"/>
      <c r="D220" s="55"/>
      <c r="E220" s="44">
        <v>6050</v>
      </c>
      <c r="F220" s="15" t="s">
        <v>312</v>
      </c>
      <c r="G220" s="46"/>
      <c r="H220" s="46"/>
    </row>
    <row r="221" spans="2:8" s="42" customFormat="1" ht="15.75" hidden="1">
      <c r="B221" s="43"/>
      <c r="C221" s="65"/>
      <c r="D221" s="45">
        <v>75056</v>
      </c>
      <c r="E221" s="76"/>
      <c r="F221" s="15" t="s">
        <v>16</v>
      </c>
      <c r="G221" s="46">
        <f>G222+G226+G227</f>
        <v>0</v>
      </c>
      <c r="H221" s="46">
        <f>H222+H223+H224+H225+H226</f>
        <v>0</v>
      </c>
    </row>
    <row r="222" spans="2:8" s="42" customFormat="1" ht="15.75" hidden="1">
      <c r="B222" s="43"/>
      <c r="C222" s="55"/>
      <c r="D222" s="69"/>
      <c r="E222" s="44">
        <v>3020</v>
      </c>
      <c r="F222" s="77" t="s">
        <v>39</v>
      </c>
      <c r="G222" s="46"/>
      <c r="H222" s="46"/>
    </row>
    <row r="223" spans="2:8" s="42" customFormat="1" ht="31.5" hidden="1">
      <c r="B223" s="43"/>
      <c r="C223" s="55"/>
      <c r="D223" s="78"/>
      <c r="E223" s="71">
        <v>3040</v>
      </c>
      <c r="F223" s="15" t="s">
        <v>127</v>
      </c>
      <c r="G223" s="46"/>
      <c r="H223" s="46"/>
    </row>
    <row r="224" spans="2:8" s="42" customFormat="1" ht="15.75" hidden="1">
      <c r="B224" s="43"/>
      <c r="C224" s="55"/>
      <c r="D224" s="78"/>
      <c r="E224" s="44">
        <v>4110</v>
      </c>
      <c r="F224" s="15" t="s">
        <v>45</v>
      </c>
      <c r="G224" s="46"/>
      <c r="H224" s="46"/>
    </row>
    <row r="225" spans="2:8" s="42" customFormat="1" ht="15.75" hidden="1">
      <c r="B225" s="43"/>
      <c r="C225" s="55"/>
      <c r="D225" s="78"/>
      <c r="E225" s="44">
        <v>4120</v>
      </c>
      <c r="F225" s="15" t="s">
        <v>47</v>
      </c>
      <c r="G225" s="46"/>
      <c r="H225" s="46"/>
    </row>
    <row r="226" spans="2:8" s="42" customFormat="1" ht="15.75" hidden="1">
      <c r="B226" s="43"/>
      <c r="C226" s="71"/>
      <c r="D226" s="78"/>
      <c r="E226" s="44">
        <v>4170</v>
      </c>
      <c r="F226" s="15" t="s">
        <v>49</v>
      </c>
      <c r="G226" s="46"/>
      <c r="H226" s="46"/>
    </row>
    <row r="227" spans="2:8" s="42" customFormat="1" ht="15.75" hidden="1">
      <c r="B227" s="43"/>
      <c r="C227" s="55"/>
      <c r="D227" s="55"/>
      <c r="E227" s="44"/>
      <c r="F227" s="15"/>
      <c r="G227" s="46"/>
      <c r="H227" s="46"/>
    </row>
    <row r="228" spans="2:8" s="42" customFormat="1" ht="31.5" hidden="1">
      <c r="B228" s="43"/>
      <c r="C228" s="55"/>
      <c r="D228" s="55"/>
      <c r="E228" s="44">
        <v>4370</v>
      </c>
      <c r="F228" s="15" t="s">
        <v>57</v>
      </c>
      <c r="G228" s="46"/>
      <c r="H228" s="46"/>
    </row>
    <row r="229" spans="2:8" s="42" customFormat="1" ht="12.75" customHeight="1" hidden="1">
      <c r="B229" s="43"/>
      <c r="C229" s="55"/>
      <c r="D229" s="55"/>
      <c r="E229" s="44">
        <v>4410</v>
      </c>
      <c r="F229" s="15" t="s">
        <v>59</v>
      </c>
      <c r="G229" s="46"/>
      <c r="H229" s="46"/>
    </row>
    <row r="230" spans="2:8" s="42" customFormat="1" ht="15.75" hidden="1">
      <c r="B230" s="43"/>
      <c r="C230" s="55"/>
      <c r="D230" s="44" t="s">
        <v>128</v>
      </c>
      <c r="E230" s="44"/>
      <c r="F230" s="15" t="s">
        <v>129</v>
      </c>
      <c r="G230" s="46">
        <f>G232+G233+G234+G231</f>
        <v>0</v>
      </c>
      <c r="H230" s="46">
        <f>H232+H233+H234+H231</f>
        <v>0</v>
      </c>
    </row>
    <row r="231" spans="2:8" s="42" customFormat="1" ht="15.75" hidden="1">
      <c r="B231" s="43"/>
      <c r="C231" s="55"/>
      <c r="D231" s="55"/>
      <c r="E231" s="44">
        <v>4170</v>
      </c>
      <c r="F231" s="15" t="s">
        <v>49</v>
      </c>
      <c r="G231" s="46"/>
      <c r="H231" s="46"/>
    </row>
    <row r="232" spans="2:8" s="42" customFormat="1" ht="15.75" hidden="1">
      <c r="B232" s="43"/>
      <c r="C232" s="55"/>
      <c r="D232" s="55"/>
      <c r="E232" s="44" t="s">
        <v>30</v>
      </c>
      <c r="F232" s="15" t="s">
        <v>31</v>
      </c>
      <c r="G232" s="46"/>
      <c r="H232" s="46"/>
    </row>
    <row r="233" spans="2:8" s="42" customFormat="1" ht="15.75" hidden="1">
      <c r="B233" s="43"/>
      <c r="C233" s="55"/>
      <c r="D233" s="55"/>
      <c r="E233" s="44" t="s">
        <v>34</v>
      </c>
      <c r="F233" s="15" t="s">
        <v>35</v>
      </c>
      <c r="G233" s="46"/>
      <c r="H233" s="46"/>
    </row>
    <row r="234" spans="2:8" s="42" customFormat="1" ht="16.5" customHeight="1" hidden="1">
      <c r="B234" s="43"/>
      <c r="C234" s="55"/>
      <c r="D234" s="55"/>
      <c r="E234" s="44" t="s">
        <v>60</v>
      </c>
      <c r="F234" s="15" t="s">
        <v>61</v>
      </c>
      <c r="G234" s="46"/>
      <c r="H234" s="46"/>
    </row>
    <row r="235" spans="2:8" s="42" customFormat="1" ht="15.75">
      <c r="B235" s="43"/>
      <c r="C235" s="55"/>
      <c r="D235" s="44" t="s">
        <v>130</v>
      </c>
      <c r="E235" s="44"/>
      <c r="F235" s="15" t="s">
        <v>11</v>
      </c>
      <c r="G235" s="46">
        <f>SUM($G236:$G247)</f>
        <v>0</v>
      </c>
      <c r="H235" s="46">
        <f>SUM($H236:$H247)</f>
        <v>2300</v>
      </c>
    </row>
    <row r="236" spans="2:8" s="42" customFormat="1" ht="15.75" hidden="1">
      <c r="B236" s="43"/>
      <c r="C236" s="55"/>
      <c r="D236" s="55"/>
      <c r="E236" s="44" t="s">
        <v>38</v>
      </c>
      <c r="F236" s="15" t="s">
        <v>39</v>
      </c>
      <c r="G236" s="46"/>
      <c r="H236" s="46"/>
    </row>
    <row r="237" spans="2:8" s="42" customFormat="1" ht="15.75" hidden="1">
      <c r="B237" s="43"/>
      <c r="C237" s="55"/>
      <c r="D237" s="55"/>
      <c r="E237" s="44" t="s">
        <v>117</v>
      </c>
      <c r="F237" s="15" t="s">
        <v>118</v>
      </c>
      <c r="G237" s="46"/>
      <c r="H237" s="46"/>
    </row>
    <row r="238" spans="2:8" s="42" customFormat="1" ht="15.75" hidden="1">
      <c r="B238" s="43"/>
      <c r="C238" s="55"/>
      <c r="D238" s="55"/>
      <c r="E238" s="44" t="s">
        <v>40</v>
      </c>
      <c r="F238" s="15" t="s">
        <v>41</v>
      </c>
      <c r="G238" s="46"/>
      <c r="H238" s="46"/>
    </row>
    <row r="239" spans="2:8" s="42" customFormat="1" ht="15.75" hidden="1">
      <c r="B239" s="43"/>
      <c r="C239" s="55"/>
      <c r="D239" s="55"/>
      <c r="E239" s="44" t="s">
        <v>42</v>
      </c>
      <c r="F239" s="15" t="s">
        <v>43</v>
      </c>
      <c r="G239" s="46"/>
      <c r="H239" s="46"/>
    </row>
    <row r="240" spans="2:8" s="42" customFormat="1" ht="15.75" hidden="1">
      <c r="B240" s="43"/>
      <c r="C240" s="55"/>
      <c r="D240" s="55"/>
      <c r="E240" s="44" t="s">
        <v>44</v>
      </c>
      <c r="F240" s="15" t="s">
        <v>45</v>
      </c>
      <c r="G240" s="46"/>
      <c r="H240" s="46"/>
    </row>
    <row r="241" spans="2:8" s="42" customFormat="1" ht="15.75" hidden="1">
      <c r="B241" s="43"/>
      <c r="C241" s="55"/>
      <c r="D241" s="55"/>
      <c r="E241" s="44" t="s">
        <v>46</v>
      </c>
      <c r="F241" s="15" t="s">
        <v>47</v>
      </c>
      <c r="G241" s="46"/>
      <c r="H241" s="46"/>
    </row>
    <row r="242" spans="2:8" s="42" customFormat="1" ht="15.75" hidden="1">
      <c r="B242" s="43"/>
      <c r="C242" s="55"/>
      <c r="D242" s="55"/>
      <c r="E242" s="44" t="s">
        <v>30</v>
      </c>
      <c r="F242" s="15" t="s">
        <v>31</v>
      </c>
      <c r="G242" s="46"/>
      <c r="H242" s="46"/>
    </row>
    <row r="243" spans="2:8" s="42" customFormat="1" ht="16.5" customHeight="1" hidden="1">
      <c r="B243" s="43"/>
      <c r="C243" s="55"/>
      <c r="D243" s="71"/>
      <c r="E243" s="44" t="s">
        <v>52</v>
      </c>
      <c r="F243" s="15" t="s">
        <v>53</v>
      </c>
      <c r="G243" s="46"/>
      <c r="H243" s="46"/>
    </row>
    <row r="244" spans="2:8" s="42" customFormat="1" ht="15.75" hidden="1">
      <c r="B244" s="43"/>
      <c r="C244" s="55"/>
      <c r="D244" s="44"/>
      <c r="E244" s="44" t="s">
        <v>34</v>
      </c>
      <c r="F244" s="15" t="s">
        <v>35</v>
      </c>
      <c r="G244" s="46"/>
      <c r="H244" s="46"/>
    </row>
    <row r="245" spans="2:8" s="42" customFormat="1" ht="15.75" hidden="1">
      <c r="B245" s="43"/>
      <c r="C245" s="55"/>
      <c r="D245" s="44"/>
      <c r="E245" s="44" t="s">
        <v>58</v>
      </c>
      <c r="F245" s="15" t="s">
        <v>59</v>
      </c>
      <c r="G245" s="46"/>
      <c r="H245" s="46"/>
    </row>
    <row r="246" spans="2:8" s="42" customFormat="1" ht="15.75" hidden="1">
      <c r="B246" s="43"/>
      <c r="C246" s="55"/>
      <c r="D246" s="44"/>
      <c r="E246" s="44" t="s">
        <v>60</v>
      </c>
      <c r="F246" s="15" t="s">
        <v>61</v>
      </c>
      <c r="G246" s="46"/>
      <c r="H246" s="46"/>
    </row>
    <row r="247" spans="2:8" s="42" customFormat="1" ht="15.75">
      <c r="B247" s="43"/>
      <c r="C247" s="55"/>
      <c r="D247" s="44"/>
      <c r="E247" s="44" t="s">
        <v>62</v>
      </c>
      <c r="F247" s="15" t="s">
        <v>63</v>
      </c>
      <c r="G247" s="46"/>
      <c r="H247" s="46">
        <v>2300</v>
      </c>
    </row>
    <row r="248" spans="2:8" s="42" customFormat="1" ht="31.5">
      <c r="B248" s="43"/>
      <c r="C248" s="151">
        <v>751</v>
      </c>
      <c r="D248" s="151"/>
      <c r="E248" s="151"/>
      <c r="F248" s="152" t="s">
        <v>131</v>
      </c>
      <c r="G248" s="153">
        <f>G249</f>
        <v>0</v>
      </c>
      <c r="H248" s="153">
        <f>H249</f>
        <v>90906</v>
      </c>
    </row>
    <row r="249" spans="2:8" s="42" customFormat="1" ht="62.25" customHeight="1">
      <c r="B249" s="43"/>
      <c r="C249" s="55"/>
      <c r="D249" s="44">
        <v>75109</v>
      </c>
      <c r="E249" s="44"/>
      <c r="F249" s="15" t="s">
        <v>341</v>
      </c>
      <c r="G249" s="46">
        <f>G250+G254+G256+G259</f>
        <v>0</v>
      </c>
      <c r="H249" s="46">
        <f>H253+H255+H256+H316+H251+H252+H257+H258+H259+H250+H254</f>
        <v>90906</v>
      </c>
    </row>
    <row r="250" spans="2:8" s="42" customFormat="1" ht="15.75">
      <c r="B250" s="43"/>
      <c r="C250" s="55"/>
      <c r="D250" s="44"/>
      <c r="E250" s="44">
        <v>3030</v>
      </c>
      <c r="F250" s="15" t="s">
        <v>304</v>
      </c>
      <c r="G250" s="46"/>
      <c r="H250" s="46">
        <v>58230</v>
      </c>
    </row>
    <row r="251" spans="2:8" s="42" customFormat="1" ht="15.75" hidden="1">
      <c r="B251" s="43"/>
      <c r="C251" s="55"/>
      <c r="D251" s="44"/>
      <c r="E251" s="44">
        <v>4110</v>
      </c>
      <c r="F251" s="15" t="s">
        <v>256</v>
      </c>
      <c r="G251" s="46"/>
      <c r="H251" s="46"/>
    </row>
    <row r="252" spans="2:8" s="42" customFormat="1" ht="15.75" hidden="1">
      <c r="B252" s="43"/>
      <c r="C252" s="55"/>
      <c r="D252" s="44"/>
      <c r="E252" s="44">
        <v>4120</v>
      </c>
      <c r="F252" s="15" t="s">
        <v>257</v>
      </c>
      <c r="G252" s="46"/>
      <c r="H252" s="46"/>
    </row>
    <row r="253" spans="2:8" s="42" customFormat="1" ht="15.75">
      <c r="B253" s="43"/>
      <c r="C253" s="55"/>
      <c r="D253" s="44"/>
      <c r="E253" s="44">
        <v>4170</v>
      </c>
      <c r="F253" s="15" t="s">
        <v>302</v>
      </c>
      <c r="G253" s="46"/>
      <c r="H253" s="46">
        <v>7959</v>
      </c>
    </row>
    <row r="254" spans="2:8" s="42" customFormat="1" ht="15.75">
      <c r="B254" s="43"/>
      <c r="C254" s="55"/>
      <c r="D254" s="44"/>
      <c r="E254" s="44">
        <v>4210</v>
      </c>
      <c r="F254" s="15" t="s">
        <v>258</v>
      </c>
      <c r="G254" s="46"/>
      <c r="H254" s="46">
        <v>20701</v>
      </c>
    </row>
    <row r="255" spans="2:8" s="42" customFormat="1" ht="15.75" hidden="1">
      <c r="B255" s="43"/>
      <c r="C255" s="55"/>
      <c r="D255" s="44"/>
      <c r="E255" s="44">
        <v>4260</v>
      </c>
      <c r="F255" s="15" t="s">
        <v>305</v>
      </c>
      <c r="G255" s="46"/>
      <c r="H255" s="46"/>
    </row>
    <row r="256" spans="2:8" s="42" customFormat="1" ht="15.75">
      <c r="B256" s="43"/>
      <c r="C256" s="55"/>
      <c r="D256" s="44"/>
      <c r="E256" s="44">
        <v>4300</v>
      </c>
      <c r="F256" s="15" t="s">
        <v>259</v>
      </c>
      <c r="G256" s="46"/>
      <c r="H256" s="46">
        <v>2776</v>
      </c>
    </row>
    <row r="257" spans="2:8" s="42" customFormat="1" ht="15.75" hidden="1">
      <c r="B257" s="43"/>
      <c r="C257" s="55"/>
      <c r="D257" s="44"/>
      <c r="E257" s="44">
        <v>4360</v>
      </c>
      <c r="F257" s="15" t="s">
        <v>306</v>
      </c>
      <c r="G257" s="46"/>
      <c r="H257" s="46"/>
    </row>
    <row r="258" spans="2:8" s="42" customFormat="1" ht="15.75" hidden="1">
      <c r="B258" s="43"/>
      <c r="C258" s="55"/>
      <c r="D258" s="44"/>
      <c r="E258" s="44">
        <v>4370</v>
      </c>
      <c r="F258" s="15" t="s">
        <v>307</v>
      </c>
      <c r="G258" s="46"/>
      <c r="H258" s="46"/>
    </row>
    <row r="259" spans="2:8" s="42" customFormat="1" ht="15.75">
      <c r="B259" s="43"/>
      <c r="C259" s="55"/>
      <c r="D259" s="44"/>
      <c r="E259" s="44">
        <v>4410</v>
      </c>
      <c r="F259" s="15" t="s">
        <v>300</v>
      </c>
      <c r="G259" s="46"/>
      <c r="H259" s="46">
        <v>1240</v>
      </c>
    </row>
    <row r="260" spans="2:8" s="36" customFormat="1" ht="15.75" hidden="1">
      <c r="B260" s="37"/>
      <c r="C260" s="63">
        <v>752</v>
      </c>
      <c r="D260" s="63"/>
      <c r="E260" s="63"/>
      <c r="F260" s="19" t="s">
        <v>285</v>
      </c>
      <c r="G260" s="64">
        <f>G261</f>
        <v>0</v>
      </c>
      <c r="H260" s="64">
        <f>H261</f>
        <v>0</v>
      </c>
    </row>
    <row r="261" spans="2:8" s="42" customFormat="1" ht="15.75" hidden="1">
      <c r="B261" s="43"/>
      <c r="C261" s="55"/>
      <c r="D261" s="44">
        <v>75212</v>
      </c>
      <c r="E261" s="44"/>
      <c r="F261" s="15" t="s">
        <v>286</v>
      </c>
      <c r="G261" s="46">
        <f>G262+G263+G264+G265+G266+G268+G269</f>
        <v>0</v>
      </c>
      <c r="H261" s="46">
        <f>H262+H263+H264+H265+H266+H268+H269+H267</f>
        <v>0</v>
      </c>
    </row>
    <row r="262" spans="2:8" s="42" customFormat="1" ht="15.75" hidden="1">
      <c r="B262" s="43"/>
      <c r="C262" s="55"/>
      <c r="D262" s="44"/>
      <c r="E262" s="44">
        <v>3030</v>
      </c>
      <c r="F262" s="170" t="s">
        <v>118</v>
      </c>
      <c r="G262" s="46"/>
      <c r="H262" s="46"/>
    </row>
    <row r="263" spans="2:10" s="42" customFormat="1" ht="15.75" hidden="1">
      <c r="B263" s="43"/>
      <c r="C263" s="55"/>
      <c r="D263" s="44"/>
      <c r="E263" s="44">
        <v>4010</v>
      </c>
      <c r="F263" s="15" t="s">
        <v>41</v>
      </c>
      <c r="G263" s="46"/>
      <c r="H263" s="46"/>
      <c r="J263" s="42" t="s">
        <v>133</v>
      </c>
    </row>
    <row r="264" spans="2:8" s="42" customFormat="1" ht="15.75" hidden="1">
      <c r="B264" s="43"/>
      <c r="C264" s="55"/>
      <c r="D264" s="44"/>
      <c r="E264" s="44">
        <v>4110</v>
      </c>
      <c r="F264" s="15" t="s">
        <v>45</v>
      </c>
      <c r="G264" s="46"/>
      <c r="H264" s="46"/>
    </row>
    <row r="265" spans="2:8" s="42" customFormat="1" ht="15.75" hidden="1">
      <c r="B265" s="43"/>
      <c r="C265" s="55"/>
      <c r="D265" s="44"/>
      <c r="E265" s="44">
        <v>4120</v>
      </c>
      <c r="F265" s="15" t="s">
        <v>47</v>
      </c>
      <c r="G265" s="46"/>
      <c r="H265" s="46"/>
    </row>
    <row r="266" spans="2:8" s="42" customFormat="1" ht="15.75" hidden="1">
      <c r="B266" s="43"/>
      <c r="C266" s="55"/>
      <c r="D266" s="44"/>
      <c r="E266" s="44">
        <v>4170</v>
      </c>
      <c r="F266" s="15" t="s">
        <v>49</v>
      </c>
      <c r="G266" s="46"/>
      <c r="H266" s="46"/>
    </row>
    <row r="267" spans="2:8" s="42" customFormat="1" ht="15.75" hidden="1">
      <c r="B267" s="43"/>
      <c r="C267" s="55"/>
      <c r="D267" s="44"/>
      <c r="E267" s="44">
        <v>4210</v>
      </c>
      <c r="F267" s="15" t="s">
        <v>31</v>
      </c>
      <c r="G267" s="46"/>
      <c r="H267" s="46"/>
    </row>
    <row r="268" spans="2:8" s="42" customFormat="1" ht="15.75" hidden="1">
      <c r="B268" s="43"/>
      <c r="C268" s="55"/>
      <c r="D268" s="44"/>
      <c r="E268" s="44">
        <v>4300</v>
      </c>
      <c r="F268" s="15" t="s">
        <v>35</v>
      </c>
      <c r="G268" s="46"/>
      <c r="H268" s="46"/>
    </row>
    <row r="269" spans="2:8" s="42" customFormat="1" ht="15.75" hidden="1">
      <c r="B269" s="43"/>
      <c r="C269" s="55"/>
      <c r="D269" s="44"/>
      <c r="E269" s="44">
        <v>4700</v>
      </c>
      <c r="F269" s="15" t="s">
        <v>289</v>
      </c>
      <c r="G269" s="46"/>
      <c r="H269" s="46"/>
    </row>
    <row r="270" spans="2:8" s="36" customFormat="1" ht="15.75">
      <c r="B270" s="37"/>
      <c r="C270" s="63" t="s">
        <v>134</v>
      </c>
      <c r="D270" s="63"/>
      <c r="E270" s="63"/>
      <c r="F270" s="19" t="s">
        <v>135</v>
      </c>
      <c r="G270" s="64">
        <f>G271+G288+G297+G301</f>
        <v>29000</v>
      </c>
      <c r="H270" s="64">
        <f>H271</f>
        <v>29000</v>
      </c>
    </row>
    <row r="271" spans="2:8" s="42" customFormat="1" ht="15.75">
      <c r="B271" s="43"/>
      <c r="C271" s="73"/>
      <c r="D271" s="44">
        <v>75412</v>
      </c>
      <c r="E271" s="73"/>
      <c r="F271" s="15" t="s">
        <v>136</v>
      </c>
      <c r="G271" s="46">
        <f>G274+G275+G276+G278+G279+G283+G284+G285+G280+G277</f>
        <v>29000</v>
      </c>
      <c r="H271" s="46">
        <f>H280+H281+H282+H284+H276+H278</f>
        <v>29000</v>
      </c>
    </row>
    <row r="272" spans="2:8" s="42" customFormat="1" ht="15.75" hidden="1">
      <c r="B272" s="43"/>
      <c r="C272" s="55"/>
      <c r="D272" s="44"/>
      <c r="E272" s="44" t="s">
        <v>38</v>
      </c>
      <c r="F272" s="15" t="s">
        <v>39</v>
      </c>
      <c r="G272" s="46"/>
      <c r="H272" s="46"/>
    </row>
    <row r="273" spans="2:8" s="42" customFormat="1" ht="31.5" hidden="1">
      <c r="B273" s="43"/>
      <c r="C273" s="55"/>
      <c r="D273" s="44"/>
      <c r="E273" s="44">
        <v>2820</v>
      </c>
      <c r="F273" s="15" t="s">
        <v>137</v>
      </c>
      <c r="G273" s="46"/>
      <c r="H273" s="46"/>
    </row>
    <row r="274" spans="2:8" s="42" customFormat="1" ht="15.75" hidden="1">
      <c r="B274" s="43"/>
      <c r="C274" s="55"/>
      <c r="D274" s="44"/>
      <c r="E274" s="44" t="s">
        <v>44</v>
      </c>
      <c r="F274" s="15" t="s">
        <v>45</v>
      </c>
      <c r="G274" s="46"/>
      <c r="H274" s="46"/>
    </row>
    <row r="275" spans="2:8" s="42" customFormat="1" ht="15.75" hidden="1">
      <c r="B275" s="43"/>
      <c r="C275" s="55"/>
      <c r="D275" s="44"/>
      <c r="E275" s="44" t="s">
        <v>46</v>
      </c>
      <c r="F275" s="15" t="s">
        <v>47</v>
      </c>
      <c r="G275" s="46"/>
      <c r="H275" s="46"/>
    </row>
    <row r="276" spans="2:8" s="42" customFormat="1" ht="15.75">
      <c r="B276" s="43"/>
      <c r="C276" s="55"/>
      <c r="D276" s="44"/>
      <c r="E276" s="44">
        <v>4210</v>
      </c>
      <c r="F276" s="15" t="s">
        <v>262</v>
      </c>
      <c r="G276" s="46"/>
      <c r="H276" s="46">
        <v>20000</v>
      </c>
    </row>
    <row r="277" spans="2:8" s="42" customFormat="1" ht="15.75">
      <c r="B277" s="43"/>
      <c r="C277" s="55"/>
      <c r="D277" s="44"/>
      <c r="E277" s="44">
        <v>4270</v>
      </c>
      <c r="F277" s="15" t="s">
        <v>33</v>
      </c>
      <c r="G277" s="46">
        <v>29000</v>
      </c>
      <c r="H277" s="46"/>
    </row>
    <row r="278" spans="2:8" s="42" customFormat="1" ht="15.75">
      <c r="B278" s="43"/>
      <c r="C278" s="55"/>
      <c r="D278" s="44"/>
      <c r="E278" s="44">
        <v>4300</v>
      </c>
      <c r="F278" s="15" t="s">
        <v>35</v>
      </c>
      <c r="G278" s="46"/>
      <c r="H278" s="46">
        <v>9000</v>
      </c>
    </row>
    <row r="279" spans="2:8" s="42" customFormat="1" ht="15.75" hidden="1">
      <c r="B279" s="43"/>
      <c r="C279" s="55"/>
      <c r="D279" s="44"/>
      <c r="E279" s="44">
        <v>4260</v>
      </c>
      <c r="F279" s="58" t="s">
        <v>51</v>
      </c>
      <c r="G279" s="46"/>
      <c r="H279" s="46"/>
    </row>
    <row r="280" spans="2:8" s="42" customFormat="1" ht="15.75" hidden="1">
      <c r="B280" s="43"/>
      <c r="C280" s="55"/>
      <c r="D280" s="44"/>
      <c r="E280" s="44">
        <v>4270</v>
      </c>
      <c r="F280" s="15" t="s">
        <v>265</v>
      </c>
      <c r="G280" s="46"/>
      <c r="H280" s="46"/>
    </row>
    <row r="281" spans="2:8" s="42" customFormat="1" ht="18" customHeight="1" hidden="1">
      <c r="B281" s="43"/>
      <c r="C281" s="55"/>
      <c r="D281" s="44"/>
      <c r="E281" s="44">
        <v>4270</v>
      </c>
      <c r="F281" s="15" t="s">
        <v>33</v>
      </c>
      <c r="G281" s="46"/>
      <c r="H281" s="46"/>
    </row>
    <row r="282" spans="2:8" s="42" customFormat="1" ht="15.75" hidden="1">
      <c r="B282" s="43"/>
      <c r="C282" s="55"/>
      <c r="D282" s="44"/>
      <c r="E282" s="44">
        <v>4280</v>
      </c>
      <c r="F282" s="15" t="s">
        <v>53</v>
      </c>
      <c r="G282" s="46"/>
      <c r="H282" s="46"/>
    </row>
    <row r="283" spans="2:8" s="42" customFormat="1" ht="15.75" hidden="1">
      <c r="B283" s="43"/>
      <c r="C283" s="55"/>
      <c r="D283" s="44"/>
      <c r="E283" s="44">
        <v>4360</v>
      </c>
      <c r="F283" s="15" t="s">
        <v>290</v>
      </c>
      <c r="G283" s="46"/>
      <c r="H283" s="46"/>
    </row>
    <row r="284" spans="2:8" s="42" customFormat="1" ht="31.5" hidden="1">
      <c r="B284" s="43"/>
      <c r="C284" s="55"/>
      <c r="D284" s="44"/>
      <c r="E284" s="44">
        <v>6050</v>
      </c>
      <c r="F284" s="15" t="s">
        <v>294</v>
      </c>
      <c r="G284" s="46"/>
      <c r="H284" s="46"/>
    </row>
    <row r="285" spans="2:8" s="42" customFormat="1" ht="15.75" hidden="1">
      <c r="B285" s="43"/>
      <c r="C285" s="55"/>
      <c r="D285" s="44"/>
      <c r="E285" s="44">
        <v>6060</v>
      </c>
      <c r="F285" s="15" t="s">
        <v>291</v>
      </c>
      <c r="G285" s="46"/>
      <c r="H285" s="46"/>
    </row>
    <row r="286" spans="2:8" s="42" customFormat="1" ht="15.75" hidden="1">
      <c r="B286" s="43"/>
      <c r="C286" s="55"/>
      <c r="D286" s="44">
        <v>75416</v>
      </c>
      <c r="E286" s="44"/>
      <c r="F286" s="15" t="s">
        <v>138</v>
      </c>
      <c r="G286" s="46"/>
      <c r="H286" s="46">
        <f>H287</f>
        <v>0</v>
      </c>
    </row>
    <row r="287" spans="2:8" s="42" customFormat="1" ht="12.75" customHeight="1" hidden="1">
      <c r="B287" s="43"/>
      <c r="C287" s="55"/>
      <c r="D287" s="44"/>
      <c r="E287" s="44">
        <v>6060</v>
      </c>
      <c r="F287" s="15" t="s">
        <v>139</v>
      </c>
      <c r="G287" s="46"/>
      <c r="H287" s="46"/>
    </row>
    <row r="288" spans="2:8" s="42" customFormat="1" ht="15.75" hidden="1">
      <c r="B288" s="43"/>
      <c r="C288" s="55"/>
      <c r="D288" s="44" t="s">
        <v>140</v>
      </c>
      <c r="E288" s="44"/>
      <c r="F288" s="15" t="s">
        <v>141</v>
      </c>
      <c r="G288" s="46">
        <f>G294+G293</f>
        <v>0</v>
      </c>
      <c r="H288" s="46"/>
    </row>
    <row r="289" spans="2:8" s="42" customFormat="1" ht="15.75" customHeight="1" hidden="1">
      <c r="B289" s="43"/>
      <c r="C289" s="55"/>
      <c r="D289" s="44"/>
      <c r="E289" s="44" t="s">
        <v>40</v>
      </c>
      <c r="F289" s="15" t="s">
        <v>41</v>
      </c>
      <c r="G289" s="46"/>
      <c r="H289" s="46"/>
    </row>
    <row r="290" spans="2:8" s="42" customFormat="1" ht="15.75" customHeight="1" hidden="1">
      <c r="B290" s="43"/>
      <c r="C290" s="55"/>
      <c r="D290" s="44"/>
      <c r="E290" s="44" t="s">
        <v>42</v>
      </c>
      <c r="F290" s="15" t="s">
        <v>43</v>
      </c>
      <c r="G290" s="46"/>
      <c r="H290" s="46"/>
    </row>
    <row r="291" spans="2:8" s="42" customFormat="1" ht="15.75" customHeight="1" hidden="1">
      <c r="B291" s="43"/>
      <c r="C291" s="55"/>
      <c r="D291" s="44"/>
      <c r="E291" s="44" t="s">
        <v>44</v>
      </c>
      <c r="F291" s="15" t="s">
        <v>45</v>
      </c>
      <c r="G291" s="46"/>
      <c r="H291" s="46"/>
    </row>
    <row r="292" spans="2:8" s="42" customFormat="1" ht="15.75" customHeight="1" hidden="1">
      <c r="B292" s="43"/>
      <c r="C292" s="55"/>
      <c r="D292" s="44"/>
      <c r="E292" s="44" t="s">
        <v>46</v>
      </c>
      <c r="F292" s="15" t="s">
        <v>47</v>
      </c>
      <c r="G292" s="46"/>
      <c r="H292" s="46"/>
    </row>
    <row r="293" spans="2:8" s="42" customFormat="1" ht="15.75" hidden="1">
      <c r="B293" s="43"/>
      <c r="C293" s="55"/>
      <c r="D293" s="44"/>
      <c r="E293" s="44" t="s">
        <v>30</v>
      </c>
      <c r="F293" s="15" t="s">
        <v>31</v>
      </c>
      <c r="G293" s="46"/>
      <c r="H293" s="46"/>
    </row>
    <row r="294" spans="2:8" s="42" customFormat="1" ht="15.75" hidden="1">
      <c r="B294" s="43"/>
      <c r="C294" s="55"/>
      <c r="D294" s="44"/>
      <c r="E294" s="44">
        <v>4210</v>
      </c>
      <c r="F294" s="15" t="s">
        <v>31</v>
      </c>
      <c r="G294" s="46"/>
      <c r="H294" s="46"/>
    </row>
    <row r="295" spans="2:8" s="42" customFormat="1" ht="15.75" hidden="1">
      <c r="B295" s="43"/>
      <c r="C295" s="55"/>
      <c r="D295" s="44"/>
      <c r="E295" s="44" t="s">
        <v>58</v>
      </c>
      <c r="F295" s="15" t="s">
        <v>59</v>
      </c>
      <c r="G295" s="46"/>
      <c r="H295" s="46"/>
    </row>
    <row r="296" spans="2:8" s="42" customFormat="1" ht="15.75" hidden="1">
      <c r="B296" s="43"/>
      <c r="C296" s="55"/>
      <c r="D296" s="44"/>
      <c r="E296" s="44" t="s">
        <v>62</v>
      </c>
      <c r="F296" s="15" t="s">
        <v>63</v>
      </c>
      <c r="G296" s="46"/>
      <c r="H296" s="46"/>
    </row>
    <row r="297" spans="2:8" s="42" customFormat="1" ht="15.75" hidden="1">
      <c r="B297" s="43"/>
      <c r="C297" s="55"/>
      <c r="D297" s="44" t="s">
        <v>142</v>
      </c>
      <c r="E297" s="44"/>
      <c r="F297" s="15" t="s">
        <v>143</v>
      </c>
      <c r="G297" s="46">
        <f>G298+G299+G300</f>
        <v>0</v>
      </c>
      <c r="H297" s="46">
        <f>H298+H299+H300</f>
        <v>0</v>
      </c>
    </row>
    <row r="298" spans="2:10" s="42" customFormat="1" ht="15.75" hidden="1">
      <c r="B298" s="43"/>
      <c r="C298" s="55"/>
      <c r="D298" s="44"/>
      <c r="E298" s="44" t="s">
        <v>30</v>
      </c>
      <c r="F298" s="15" t="s">
        <v>31</v>
      </c>
      <c r="G298" s="46"/>
      <c r="H298" s="46"/>
      <c r="J298" s="42" t="s">
        <v>144</v>
      </c>
    </row>
    <row r="299" spans="2:8" s="42" customFormat="1" ht="15.75" hidden="1">
      <c r="B299" s="43"/>
      <c r="C299" s="55"/>
      <c r="D299" s="44"/>
      <c r="E299" s="44" t="s">
        <v>34</v>
      </c>
      <c r="F299" s="15" t="s">
        <v>35</v>
      </c>
      <c r="G299" s="46"/>
      <c r="H299" s="46"/>
    </row>
    <row r="300" spans="2:8" s="42" customFormat="1" ht="15.75" hidden="1">
      <c r="B300" s="43"/>
      <c r="C300" s="55"/>
      <c r="D300" s="44"/>
      <c r="E300" s="44" t="s">
        <v>145</v>
      </c>
      <c r="F300" s="15" t="s">
        <v>146</v>
      </c>
      <c r="G300" s="46"/>
      <c r="H300" s="46"/>
    </row>
    <row r="301" spans="2:8" s="42" customFormat="1" ht="15.75" hidden="1">
      <c r="B301" s="43"/>
      <c r="C301" s="55"/>
      <c r="D301" s="44">
        <v>75478</v>
      </c>
      <c r="E301" s="45"/>
      <c r="F301" s="8" t="s">
        <v>97</v>
      </c>
      <c r="G301" s="46">
        <f>G302+G303</f>
        <v>0</v>
      </c>
      <c r="H301" s="46">
        <f>H302+H303</f>
        <v>0</v>
      </c>
    </row>
    <row r="302" spans="2:8" s="42" customFormat="1" ht="47.25" hidden="1">
      <c r="B302" s="43"/>
      <c r="C302" s="55"/>
      <c r="D302" s="44"/>
      <c r="E302" s="44">
        <v>2910</v>
      </c>
      <c r="F302" s="58" t="s">
        <v>147</v>
      </c>
      <c r="G302" s="46"/>
      <c r="H302" s="46"/>
    </row>
    <row r="303" spans="2:8" s="42" customFormat="1" ht="15.75" hidden="1">
      <c r="B303" s="43"/>
      <c r="C303" s="55"/>
      <c r="D303" s="44"/>
      <c r="E303" s="44"/>
      <c r="F303" s="15"/>
      <c r="G303" s="46"/>
      <c r="H303" s="46"/>
    </row>
    <row r="304" spans="2:8" s="36" customFormat="1" ht="47.25" hidden="1">
      <c r="B304" s="37"/>
      <c r="C304" s="63" t="s">
        <v>148</v>
      </c>
      <c r="D304" s="63"/>
      <c r="E304" s="63"/>
      <c r="F304" s="19" t="s">
        <v>149</v>
      </c>
      <c r="G304" s="64">
        <f>G305</f>
        <v>0</v>
      </c>
      <c r="H304" s="64">
        <f>H305</f>
        <v>0</v>
      </c>
    </row>
    <row r="305" spans="2:8" s="42" customFormat="1" ht="31.5" hidden="1">
      <c r="B305" s="43"/>
      <c r="C305" s="55"/>
      <c r="D305" s="44" t="s">
        <v>150</v>
      </c>
      <c r="E305" s="44"/>
      <c r="F305" s="15" t="s">
        <v>151</v>
      </c>
      <c r="G305" s="46">
        <f>G306+G307+G308+G309+G310</f>
        <v>0</v>
      </c>
      <c r="H305" s="46">
        <f>H306+H307+H308+H309+H310</f>
        <v>0</v>
      </c>
    </row>
    <row r="306" spans="2:8" s="42" customFormat="1" ht="15.75" hidden="1">
      <c r="B306" s="43"/>
      <c r="C306" s="55"/>
      <c r="D306" s="44"/>
      <c r="E306" s="44" t="s">
        <v>152</v>
      </c>
      <c r="F306" s="15" t="s">
        <v>153</v>
      </c>
      <c r="G306" s="46"/>
      <c r="H306" s="46"/>
    </row>
    <row r="307" spans="2:8" s="42" customFormat="1" ht="15.75" hidden="1">
      <c r="B307" s="43"/>
      <c r="C307" s="55"/>
      <c r="D307" s="44"/>
      <c r="E307" s="44" t="s">
        <v>48</v>
      </c>
      <c r="F307" s="15" t="s">
        <v>49</v>
      </c>
      <c r="G307" s="46"/>
      <c r="H307" s="46"/>
    </row>
    <row r="308" spans="2:8" s="42" customFormat="1" ht="15.75" hidden="1">
      <c r="B308" s="43"/>
      <c r="C308" s="55"/>
      <c r="D308" s="44"/>
      <c r="E308" s="44" t="s">
        <v>30</v>
      </c>
      <c r="F308" s="15" t="s">
        <v>31</v>
      </c>
      <c r="G308" s="46"/>
      <c r="H308" s="46"/>
    </row>
    <row r="309" spans="2:8" s="42" customFormat="1" ht="15.75" hidden="1">
      <c r="B309" s="43"/>
      <c r="C309" s="55"/>
      <c r="D309" s="44"/>
      <c r="E309" s="44" t="s">
        <v>34</v>
      </c>
      <c r="F309" s="15" t="s">
        <v>35</v>
      </c>
      <c r="G309" s="46"/>
      <c r="H309" s="46"/>
    </row>
    <row r="310" spans="2:8" s="42" customFormat="1" ht="15.75" hidden="1">
      <c r="B310" s="43"/>
      <c r="C310" s="55"/>
      <c r="D310" s="44"/>
      <c r="E310" s="44" t="s">
        <v>60</v>
      </c>
      <c r="F310" s="15" t="s">
        <v>61</v>
      </c>
      <c r="G310" s="46"/>
      <c r="H310" s="46"/>
    </row>
    <row r="311" spans="2:8" s="42" customFormat="1" ht="15.75" hidden="1">
      <c r="B311" s="43"/>
      <c r="C311" s="98" t="s">
        <v>154</v>
      </c>
      <c r="D311" s="98"/>
      <c r="E311" s="98"/>
      <c r="F311" s="99" t="s">
        <v>155</v>
      </c>
      <c r="G311" s="100">
        <f>G312</f>
        <v>0</v>
      </c>
      <c r="H311" s="100">
        <f>H312</f>
        <v>0</v>
      </c>
    </row>
    <row r="312" spans="2:8" s="42" customFormat="1" ht="31.5" hidden="1">
      <c r="B312" s="43"/>
      <c r="C312" s="55"/>
      <c r="D312" s="44" t="s">
        <v>156</v>
      </c>
      <c r="E312" s="44"/>
      <c r="F312" s="15" t="s">
        <v>157</v>
      </c>
      <c r="G312" s="46">
        <f>G315</f>
        <v>0</v>
      </c>
      <c r="H312" s="46">
        <f>H315+H313+H314</f>
        <v>0</v>
      </c>
    </row>
    <row r="313" spans="2:8" s="42" customFormat="1" ht="29.25" customHeight="1" hidden="1">
      <c r="B313" s="43"/>
      <c r="C313" s="55"/>
      <c r="D313" s="44"/>
      <c r="E313" s="44">
        <v>8010</v>
      </c>
      <c r="F313" s="15" t="s">
        <v>249</v>
      </c>
      <c r="G313" s="46"/>
      <c r="H313" s="46"/>
    </row>
    <row r="314" spans="2:8" s="42" customFormat="1" ht="15.75" hidden="1">
      <c r="B314" s="43"/>
      <c r="C314" s="55"/>
      <c r="D314" s="44"/>
      <c r="E314" s="44">
        <v>8110</v>
      </c>
      <c r="F314" s="15" t="s">
        <v>250</v>
      </c>
      <c r="G314" s="46"/>
      <c r="H314" s="46"/>
    </row>
    <row r="315" spans="2:8" s="42" customFormat="1" ht="48.75" customHeight="1" hidden="1">
      <c r="B315" s="43"/>
      <c r="C315" s="55"/>
      <c r="D315" s="44"/>
      <c r="E315" s="44" t="s">
        <v>158</v>
      </c>
      <c r="F315" s="15" t="s">
        <v>159</v>
      </c>
      <c r="G315" s="46"/>
      <c r="H315" s="46"/>
    </row>
    <row r="316" spans="2:8" s="42" customFormat="1" ht="18" customHeight="1" hidden="1">
      <c r="B316" s="43"/>
      <c r="C316" s="55"/>
      <c r="D316" s="44"/>
      <c r="E316" s="44">
        <v>4410</v>
      </c>
      <c r="F316" s="15" t="s">
        <v>300</v>
      </c>
      <c r="G316" s="46"/>
      <c r="H316" s="46"/>
    </row>
    <row r="317" spans="2:8" s="36" customFormat="1" ht="15.75" hidden="1">
      <c r="B317" s="37"/>
      <c r="C317" s="63" t="s">
        <v>160</v>
      </c>
      <c r="D317" s="63"/>
      <c r="E317" s="63"/>
      <c r="F317" s="19" t="s">
        <v>24</v>
      </c>
      <c r="G317" s="64">
        <f>G318</f>
        <v>0</v>
      </c>
      <c r="H317" s="64">
        <f>H318</f>
        <v>0</v>
      </c>
    </row>
    <row r="318" spans="2:8" s="42" customFormat="1" ht="15.75" hidden="1">
      <c r="B318" s="43"/>
      <c r="C318" s="55"/>
      <c r="D318" s="44" t="s">
        <v>161</v>
      </c>
      <c r="E318" s="44"/>
      <c r="F318" s="15" t="s">
        <v>162</v>
      </c>
      <c r="G318" s="46">
        <f>G319</f>
        <v>0</v>
      </c>
      <c r="H318" s="46">
        <f>H319</f>
        <v>0</v>
      </c>
    </row>
    <row r="319" spans="2:8" s="42" customFormat="1" ht="15.75" hidden="1">
      <c r="B319" s="43"/>
      <c r="C319" s="55"/>
      <c r="D319" s="44"/>
      <c r="E319" s="44" t="s">
        <v>145</v>
      </c>
      <c r="F319" s="15" t="s">
        <v>261</v>
      </c>
      <c r="G319" s="46"/>
      <c r="H319" s="46"/>
    </row>
    <row r="320" spans="2:8" s="36" customFormat="1" ht="15.75" hidden="1">
      <c r="B320" s="37"/>
      <c r="C320" s="63" t="s">
        <v>163</v>
      </c>
      <c r="D320" s="63"/>
      <c r="E320" s="63"/>
      <c r="F320" s="19" t="s">
        <v>23</v>
      </c>
      <c r="G320" s="64">
        <f>G321+G327+G328+G330+G331+G332+G333+G334</f>
        <v>0</v>
      </c>
      <c r="H320" s="64">
        <f>H321+H327+H328+H330+H331+H332+H333+H334</f>
        <v>0</v>
      </c>
    </row>
    <row r="321" spans="2:8" s="42" customFormat="1" ht="16.5" customHeight="1" hidden="1">
      <c r="B321" s="43"/>
      <c r="C321" s="55"/>
      <c r="D321" s="44">
        <v>80104</v>
      </c>
      <c r="E321" s="44"/>
      <c r="F321" s="15" t="s">
        <v>169</v>
      </c>
      <c r="G321" s="46">
        <f>G322+G324</f>
        <v>0</v>
      </c>
      <c r="H321" s="46">
        <f>H323</f>
        <v>0</v>
      </c>
    </row>
    <row r="322" spans="2:8" s="42" customFormat="1" ht="15.75" hidden="1">
      <c r="B322" s="43"/>
      <c r="C322" s="55"/>
      <c r="D322" s="44"/>
      <c r="E322" s="44">
        <v>6050</v>
      </c>
      <c r="F322" s="15" t="s">
        <v>268</v>
      </c>
      <c r="G322" s="46"/>
      <c r="H322" s="46"/>
    </row>
    <row r="323" spans="2:8" s="42" customFormat="1" ht="15.75" hidden="1">
      <c r="B323" s="43"/>
      <c r="C323" s="55"/>
      <c r="D323" s="44"/>
      <c r="E323" s="44">
        <v>4300</v>
      </c>
      <c r="F323" s="15" t="s">
        <v>31</v>
      </c>
      <c r="G323" s="46"/>
      <c r="H323" s="46"/>
    </row>
    <row r="324" spans="2:8" s="42" customFormat="1" ht="15.75" hidden="1">
      <c r="B324" s="43"/>
      <c r="C324" s="55"/>
      <c r="D324" s="44"/>
      <c r="E324" s="44">
        <v>6050</v>
      </c>
      <c r="F324" s="15" t="s">
        <v>269</v>
      </c>
      <c r="G324" s="46"/>
      <c r="H324" s="46"/>
    </row>
    <row r="325" spans="2:8" s="42" customFormat="1" ht="31.5" hidden="1">
      <c r="B325" s="43"/>
      <c r="C325" s="55"/>
      <c r="D325" s="44"/>
      <c r="E325" s="44">
        <v>6050</v>
      </c>
      <c r="F325" s="15" t="s">
        <v>251</v>
      </c>
      <c r="G325" s="46"/>
      <c r="H325" s="46"/>
    </row>
    <row r="326" spans="2:8" s="42" customFormat="1" ht="31.5" hidden="1">
      <c r="B326" s="43"/>
      <c r="C326" s="55"/>
      <c r="D326" s="44"/>
      <c r="E326" s="44">
        <v>6050</v>
      </c>
      <c r="F326" s="15" t="s">
        <v>252</v>
      </c>
      <c r="G326" s="46"/>
      <c r="H326" s="46"/>
    </row>
    <row r="327" spans="2:8" s="42" customFormat="1" ht="15.75" hidden="1">
      <c r="B327" s="43"/>
      <c r="C327" s="55"/>
      <c r="D327" s="44" t="s">
        <v>166</v>
      </c>
      <c r="E327" s="44"/>
      <c r="F327" s="15" t="s">
        <v>167</v>
      </c>
      <c r="G327" s="46"/>
      <c r="H327" s="46"/>
    </row>
    <row r="328" spans="2:8" s="42" customFormat="1" ht="15.75" hidden="1">
      <c r="B328" s="43"/>
      <c r="C328" s="55"/>
      <c r="D328" s="44" t="s">
        <v>168</v>
      </c>
      <c r="E328" s="44"/>
      <c r="F328" s="15" t="s">
        <v>169</v>
      </c>
      <c r="G328" s="46">
        <f>G329</f>
        <v>0</v>
      </c>
      <c r="H328" s="46">
        <f>H329</f>
        <v>0</v>
      </c>
    </row>
    <row r="329" spans="2:8" s="42" customFormat="1" ht="47.25" hidden="1">
      <c r="B329" s="43"/>
      <c r="C329" s="55"/>
      <c r="D329" s="44"/>
      <c r="E329" s="44">
        <v>2310</v>
      </c>
      <c r="F329" s="15" t="s">
        <v>170</v>
      </c>
      <c r="G329" s="46"/>
      <c r="H329" s="46"/>
    </row>
    <row r="330" spans="2:8" s="42" customFormat="1" ht="15.75" hidden="1">
      <c r="B330" s="43"/>
      <c r="C330" s="55"/>
      <c r="D330" s="44" t="s">
        <v>171</v>
      </c>
      <c r="E330" s="44"/>
      <c r="F330" s="15" t="s">
        <v>172</v>
      </c>
      <c r="G330" s="46"/>
      <c r="H330" s="46"/>
    </row>
    <row r="331" spans="2:8" s="42" customFormat="1" ht="15.75" hidden="1">
      <c r="B331" s="43"/>
      <c r="C331" s="55"/>
      <c r="D331" s="44" t="s">
        <v>173</v>
      </c>
      <c r="E331" s="44"/>
      <c r="F331" s="15" t="s">
        <v>174</v>
      </c>
      <c r="G331" s="46"/>
      <c r="H331" s="46"/>
    </row>
    <row r="332" spans="2:8" s="42" customFormat="1" ht="15.75" hidden="1">
      <c r="B332" s="43"/>
      <c r="C332" s="55"/>
      <c r="D332" s="44" t="s">
        <v>175</v>
      </c>
      <c r="E332" s="44"/>
      <c r="F332" s="15" t="s">
        <v>176</v>
      </c>
      <c r="G332" s="46"/>
      <c r="H332" s="46"/>
    </row>
    <row r="333" spans="2:8" s="42" customFormat="1" ht="15.75" hidden="1">
      <c r="B333" s="43"/>
      <c r="C333" s="55"/>
      <c r="D333" s="44" t="s">
        <v>177</v>
      </c>
      <c r="E333" s="44"/>
      <c r="F333" s="15" t="s">
        <v>178</v>
      </c>
      <c r="G333" s="46"/>
      <c r="H333" s="46"/>
    </row>
    <row r="334" spans="2:8" s="42" customFormat="1" ht="15.75" hidden="1">
      <c r="B334" s="43"/>
      <c r="C334" s="55"/>
      <c r="D334" s="44" t="s">
        <v>179</v>
      </c>
      <c r="E334" s="44"/>
      <c r="F334" s="15" t="s">
        <v>11</v>
      </c>
      <c r="G334" s="46">
        <f>G335</f>
        <v>0</v>
      </c>
      <c r="H334" s="46">
        <f>H335</f>
        <v>0</v>
      </c>
    </row>
    <row r="335" spans="2:8" s="42" customFormat="1" ht="47.25" hidden="1">
      <c r="B335" s="43"/>
      <c r="C335" s="55"/>
      <c r="D335" s="44"/>
      <c r="E335" s="44">
        <v>2910</v>
      </c>
      <c r="F335" s="58" t="s">
        <v>147</v>
      </c>
      <c r="G335" s="46"/>
      <c r="H335" s="46"/>
    </row>
    <row r="336" spans="2:8" s="36" customFormat="1" ht="15" customHeight="1" hidden="1">
      <c r="B336" s="37"/>
      <c r="C336" s="63" t="s">
        <v>180</v>
      </c>
      <c r="D336" s="63"/>
      <c r="E336" s="63"/>
      <c r="F336" s="19" t="s">
        <v>181</v>
      </c>
      <c r="G336" s="64">
        <f>G337+G339+G342+G352</f>
        <v>0</v>
      </c>
      <c r="H336" s="64">
        <f>H337+H339+H342+H352+H341</f>
        <v>0</v>
      </c>
    </row>
    <row r="337" spans="2:8" s="42" customFormat="1" ht="15" customHeight="1" hidden="1">
      <c r="B337" s="43"/>
      <c r="C337" s="55"/>
      <c r="D337" s="44" t="s">
        <v>182</v>
      </c>
      <c r="E337" s="44"/>
      <c r="F337" s="15" t="s">
        <v>183</v>
      </c>
      <c r="G337" s="46">
        <f>G338</f>
        <v>0</v>
      </c>
      <c r="H337" s="46">
        <f>H338</f>
        <v>0</v>
      </c>
    </row>
    <row r="338" spans="2:8" s="42" customFormat="1" ht="15" customHeight="1" hidden="1">
      <c r="B338" s="43"/>
      <c r="C338" s="55"/>
      <c r="D338" s="44"/>
      <c r="E338" s="44" t="s">
        <v>34</v>
      </c>
      <c r="F338" s="15" t="s">
        <v>35</v>
      </c>
      <c r="G338" s="46"/>
      <c r="H338" s="46"/>
    </row>
    <row r="339" spans="2:8" s="42" customFormat="1" ht="15" customHeight="1" hidden="1">
      <c r="B339" s="43"/>
      <c r="C339" s="55"/>
      <c r="D339" s="44" t="s">
        <v>184</v>
      </c>
      <c r="E339" s="44"/>
      <c r="F339" s="15" t="s">
        <v>185</v>
      </c>
      <c r="G339" s="46">
        <f>G340</f>
        <v>0</v>
      </c>
      <c r="H339" s="46">
        <f>H340</f>
        <v>0</v>
      </c>
    </row>
    <row r="340" spans="2:8" s="42" customFormat="1" ht="15" customHeight="1" hidden="1">
      <c r="B340" s="43"/>
      <c r="C340" s="55"/>
      <c r="D340" s="44"/>
      <c r="E340" s="44" t="s">
        <v>34</v>
      </c>
      <c r="F340" s="15" t="s">
        <v>35</v>
      </c>
      <c r="G340" s="46"/>
      <c r="H340" s="46"/>
    </row>
    <row r="341" spans="2:8" s="42" customFormat="1" ht="15" customHeight="1" hidden="1">
      <c r="B341" s="43"/>
      <c r="C341" s="55"/>
      <c r="D341" s="44">
        <v>85154</v>
      </c>
      <c r="E341" s="44"/>
      <c r="F341" s="15" t="s">
        <v>186</v>
      </c>
      <c r="G341" s="46"/>
      <c r="H341" s="46"/>
    </row>
    <row r="342" spans="2:8" s="42" customFormat="1" ht="15" customHeight="1" hidden="1">
      <c r="B342" s="43"/>
      <c r="C342" s="55"/>
      <c r="D342" s="44" t="s">
        <v>187</v>
      </c>
      <c r="E342" s="44"/>
      <c r="F342" s="15" t="s">
        <v>188</v>
      </c>
      <c r="G342" s="46">
        <f>SUM($G343:$G351)</f>
        <v>0</v>
      </c>
      <c r="H342" s="46">
        <f>SUM($H343:$H351)</f>
        <v>0</v>
      </c>
    </row>
    <row r="343" spans="2:8" s="42" customFormat="1" ht="15" customHeight="1" hidden="1">
      <c r="B343" s="43"/>
      <c r="C343" s="55"/>
      <c r="D343" s="44"/>
      <c r="E343" s="44" t="s">
        <v>189</v>
      </c>
      <c r="F343" s="15" t="s">
        <v>137</v>
      </c>
      <c r="G343" s="46"/>
      <c r="H343" s="46"/>
    </row>
    <row r="344" spans="2:8" s="42" customFormat="1" ht="15" customHeight="1" hidden="1">
      <c r="B344" s="43"/>
      <c r="C344" s="55"/>
      <c r="D344" s="44"/>
      <c r="E344" s="44" t="s">
        <v>44</v>
      </c>
      <c r="F344" s="15" t="s">
        <v>45</v>
      </c>
      <c r="G344" s="46"/>
      <c r="H344" s="46"/>
    </row>
    <row r="345" spans="2:8" s="42" customFormat="1" ht="15" customHeight="1" hidden="1">
      <c r="B345" s="43"/>
      <c r="C345" s="55"/>
      <c r="D345" s="44"/>
      <c r="E345" s="44" t="s">
        <v>46</v>
      </c>
      <c r="F345" s="15" t="s">
        <v>47</v>
      </c>
      <c r="G345" s="46"/>
      <c r="H345" s="46"/>
    </row>
    <row r="346" spans="2:8" s="42" customFormat="1" ht="15" customHeight="1" hidden="1">
      <c r="B346" s="43"/>
      <c r="C346" s="55"/>
      <c r="D346" s="44"/>
      <c r="E346" s="44" t="s">
        <v>48</v>
      </c>
      <c r="F346" s="15" t="s">
        <v>49</v>
      </c>
      <c r="G346" s="46"/>
      <c r="H346" s="46"/>
    </row>
    <row r="347" spans="2:8" s="42" customFormat="1" ht="15" customHeight="1" hidden="1">
      <c r="B347" s="43"/>
      <c r="C347" s="55"/>
      <c r="D347" s="44"/>
      <c r="E347" s="44" t="s">
        <v>30</v>
      </c>
      <c r="F347" s="15" t="s">
        <v>31</v>
      </c>
      <c r="G347" s="46"/>
      <c r="H347" s="46"/>
    </row>
    <row r="348" spans="2:8" s="42" customFormat="1" ht="15" customHeight="1" hidden="1">
      <c r="B348" s="43"/>
      <c r="C348" s="55"/>
      <c r="D348" s="44"/>
      <c r="E348" s="44" t="s">
        <v>34</v>
      </c>
      <c r="F348" s="15" t="s">
        <v>35</v>
      </c>
      <c r="G348" s="46"/>
      <c r="H348" s="46"/>
    </row>
    <row r="349" spans="2:8" s="42" customFormat="1" ht="15" customHeight="1" hidden="1">
      <c r="B349" s="43"/>
      <c r="C349" s="55"/>
      <c r="D349" s="44"/>
      <c r="E349" s="44" t="s">
        <v>58</v>
      </c>
      <c r="F349" s="15" t="s">
        <v>59</v>
      </c>
      <c r="G349" s="46"/>
      <c r="H349" s="46"/>
    </row>
    <row r="350" spans="2:8" s="42" customFormat="1" ht="15" customHeight="1" hidden="1">
      <c r="B350" s="43"/>
      <c r="C350" s="55"/>
      <c r="D350" s="44"/>
      <c r="E350" s="44" t="s">
        <v>60</v>
      </c>
      <c r="F350" s="15" t="s">
        <v>61</v>
      </c>
      <c r="G350" s="46"/>
      <c r="H350" s="46"/>
    </row>
    <row r="351" spans="2:8" s="42" customFormat="1" ht="15" customHeight="1" hidden="1">
      <c r="B351" s="43"/>
      <c r="C351" s="55"/>
      <c r="D351" s="44"/>
      <c r="E351" s="44" t="s">
        <v>68</v>
      </c>
      <c r="F351" s="15" t="s">
        <v>69</v>
      </c>
      <c r="G351" s="46"/>
      <c r="H351" s="46"/>
    </row>
    <row r="352" spans="2:8" s="42" customFormat="1" ht="15" customHeight="1" hidden="1">
      <c r="B352" s="43"/>
      <c r="C352" s="55"/>
      <c r="D352" s="44" t="s">
        <v>190</v>
      </c>
      <c r="E352" s="44"/>
      <c r="F352" s="15" t="s">
        <v>11</v>
      </c>
      <c r="G352" s="46">
        <f>G353</f>
        <v>0</v>
      </c>
      <c r="H352" s="46">
        <f>H353</f>
        <v>0</v>
      </c>
    </row>
    <row r="353" spans="2:8" s="42" customFormat="1" ht="15" customHeight="1" hidden="1">
      <c r="B353" s="43"/>
      <c r="C353" s="55"/>
      <c r="D353" s="44"/>
      <c r="E353" s="44" t="s">
        <v>34</v>
      </c>
      <c r="F353" s="15" t="s">
        <v>35</v>
      </c>
      <c r="G353" s="46"/>
      <c r="H353" s="46"/>
    </row>
    <row r="354" spans="2:8" s="79" customFormat="1" ht="15.75" hidden="1">
      <c r="B354" s="80"/>
      <c r="C354" s="81" t="s">
        <v>191</v>
      </c>
      <c r="D354" s="81"/>
      <c r="E354" s="81"/>
      <c r="F354" s="25" t="s">
        <v>18</v>
      </c>
      <c r="G354" s="82">
        <f>G355+G358+G360+G362+G365+G367+G369+G370</f>
        <v>0</v>
      </c>
      <c r="H354" s="82">
        <f>H355+H358+H360+H362+H365+H367+H369+H370</f>
        <v>0</v>
      </c>
    </row>
    <row r="355" spans="2:8" s="42" customFormat="1" ht="47.25" hidden="1">
      <c r="B355" s="43"/>
      <c r="C355" s="55"/>
      <c r="D355" s="44" t="s">
        <v>192</v>
      </c>
      <c r="E355" s="44"/>
      <c r="F355" s="15" t="s">
        <v>193</v>
      </c>
      <c r="G355" s="46">
        <f>G356</f>
        <v>0</v>
      </c>
      <c r="H355" s="46">
        <f>H356+H357</f>
        <v>0</v>
      </c>
    </row>
    <row r="356" spans="2:8" s="42" customFormat="1" ht="63" hidden="1">
      <c r="B356" s="43"/>
      <c r="C356" s="55"/>
      <c r="D356" s="44"/>
      <c r="E356" s="44">
        <v>2910</v>
      </c>
      <c r="F356" s="15" t="s">
        <v>194</v>
      </c>
      <c r="G356" s="46"/>
      <c r="H356" s="46"/>
    </row>
    <row r="357" spans="2:8" s="42" customFormat="1" ht="15.75" hidden="1">
      <c r="B357" s="43"/>
      <c r="C357" s="55"/>
      <c r="D357" s="44"/>
      <c r="E357" s="44">
        <v>4580</v>
      </c>
      <c r="F357" s="15" t="s">
        <v>195</v>
      </c>
      <c r="G357" s="46"/>
      <c r="H357" s="46"/>
    </row>
    <row r="358" spans="2:8" s="42" customFormat="1" ht="63" hidden="1">
      <c r="B358" s="43"/>
      <c r="C358" s="55"/>
      <c r="D358" s="44" t="s">
        <v>196</v>
      </c>
      <c r="E358" s="44"/>
      <c r="F358" s="15" t="s">
        <v>197</v>
      </c>
      <c r="G358" s="46">
        <f>G359</f>
        <v>0</v>
      </c>
      <c r="H358" s="46">
        <f>H359</f>
        <v>0</v>
      </c>
    </row>
    <row r="359" spans="2:8" s="42" customFormat="1" ht="63" hidden="1">
      <c r="B359" s="43"/>
      <c r="C359" s="55"/>
      <c r="D359" s="44"/>
      <c r="E359" s="44">
        <v>2910</v>
      </c>
      <c r="F359" s="15" t="s">
        <v>194</v>
      </c>
      <c r="G359" s="46"/>
      <c r="H359" s="46"/>
    </row>
    <row r="360" spans="2:8" s="42" customFormat="1" ht="31.5" hidden="1">
      <c r="B360" s="43"/>
      <c r="C360" s="55"/>
      <c r="D360" s="44" t="s">
        <v>198</v>
      </c>
      <c r="E360" s="44"/>
      <c r="F360" s="15" t="s">
        <v>19</v>
      </c>
      <c r="G360" s="46">
        <f>G361</f>
        <v>0</v>
      </c>
      <c r="H360" s="46">
        <f>H361</f>
        <v>0</v>
      </c>
    </row>
    <row r="361" spans="2:8" s="42" customFormat="1" ht="63" hidden="1">
      <c r="B361" s="43"/>
      <c r="C361" s="55"/>
      <c r="D361" s="44"/>
      <c r="E361" s="44">
        <v>2910</v>
      </c>
      <c r="F361" s="15" t="s">
        <v>194</v>
      </c>
      <c r="G361" s="46"/>
      <c r="H361" s="46"/>
    </row>
    <row r="362" spans="2:8" s="42" customFormat="1" ht="15.75" hidden="1">
      <c r="B362" s="43"/>
      <c r="C362" s="55"/>
      <c r="D362" s="44" t="s">
        <v>199</v>
      </c>
      <c r="E362" s="44"/>
      <c r="F362" s="15" t="s">
        <v>200</v>
      </c>
      <c r="G362" s="46">
        <f>G363</f>
        <v>0</v>
      </c>
      <c r="H362" s="46">
        <f>H363+H364</f>
        <v>0</v>
      </c>
    </row>
    <row r="363" spans="2:8" s="42" customFormat="1" ht="15.75" hidden="1">
      <c r="B363" s="43"/>
      <c r="C363" s="55"/>
      <c r="D363" s="44"/>
      <c r="E363" s="44" t="s">
        <v>201</v>
      </c>
      <c r="F363" s="15" t="s">
        <v>293</v>
      </c>
      <c r="G363" s="46"/>
      <c r="H363" s="46"/>
    </row>
    <row r="364" spans="2:8" s="42" customFormat="1" ht="15.75" hidden="1">
      <c r="B364" s="43"/>
      <c r="C364" s="55"/>
      <c r="D364" s="44"/>
      <c r="E364" s="44">
        <v>4210</v>
      </c>
      <c r="F364" s="15" t="s">
        <v>258</v>
      </c>
      <c r="G364" s="46"/>
      <c r="H364" s="46"/>
    </row>
    <row r="365" spans="2:8" s="42" customFormat="1" ht="15.75" hidden="1">
      <c r="B365" s="43"/>
      <c r="C365" s="55"/>
      <c r="D365" s="44" t="s">
        <v>203</v>
      </c>
      <c r="E365" s="44"/>
      <c r="F365" s="15" t="s">
        <v>204</v>
      </c>
      <c r="G365" s="46">
        <f>G366</f>
        <v>0</v>
      </c>
      <c r="H365" s="46">
        <f>H366</f>
        <v>0</v>
      </c>
    </row>
    <row r="366" spans="2:8" s="42" customFormat="1" ht="63" hidden="1">
      <c r="B366" s="43"/>
      <c r="C366" s="55"/>
      <c r="D366" s="44"/>
      <c r="E366" s="44">
        <v>2910</v>
      </c>
      <c r="F366" s="15" t="s">
        <v>194</v>
      </c>
      <c r="G366" s="46"/>
      <c r="H366" s="46"/>
    </row>
    <row r="367" spans="2:8" s="42" customFormat="1" ht="15.75" hidden="1">
      <c r="B367" s="43"/>
      <c r="C367" s="55"/>
      <c r="D367" s="44" t="s">
        <v>205</v>
      </c>
      <c r="E367" s="44"/>
      <c r="F367" s="15" t="s">
        <v>22</v>
      </c>
      <c r="G367" s="46">
        <f>G368</f>
        <v>0</v>
      </c>
      <c r="H367" s="46">
        <f>H368</f>
        <v>0</v>
      </c>
    </row>
    <row r="368" spans="2:8" s="42" customFormat="1" ht="15.75" hidden="1">
      <c r="B368" s="43"/>
      <c r="C368" s="55"/>
      <c r="D368" s="44"/>
      <c r="E368" s="44">
        <v>4210</v>
      </c>
      <c r="F368" s="15" t="s">
        <v>31</v>
      </c>
      <c r="G368" s="46"/>
      <c r="H368" s="46"/>
    </row>
    <row r="369" spans="2:8" s="42" customFormat="1" ht="15.75" hidden="1">
      <c r="B369" s="43"/>
      <c r="C369" s="55"/>
      <c r="D369" s="44" t="s">
        <v>206</v>
      </c>
      <c r="E369" s="44"/>
      <c r="F369" s="15" t="s">
        <v>207</v>
      </c>
      <c r="G369" s="46"/>
      <c r="H369" s="46"/>
    </row>
    <row r="370" spans="2:8" s="42" customFormat="1" ht="15.75" hidden="1">
      <c r="B370" s="43"/>
      <c r="C370" s="55"/>
      <c r="D370" s="44" t="s">
        <v>208</v>
      </c>
      <c r="E370" s="44"/>
      <c r="F370" s="15" t="s">
        <v>11</v>
      </c>
      <c r="G370" s="46">
        <f>G371+G372+G373</f>
        <v>0</v>
      </c>
      <c r="H370" s="46">
        <f>H371+H372+H373</f>
        <v>0</v>
      </c>
    </row>
    <row r="371" spans="2:9" s="42" customFormat="1" ht="63" hidden="1">
      <c r="B371" s="43"/>
      <c r="C371" s="55"/>
      <c r="D371" s="44"/>
      <c r="E371" s="44">
        <v>2910</v>
      </c>
      <c r="F371" s="15" t="s">
        <v>194</v>
      </c>
      <c r="G371" s="46"/>
      <c r="H371" s="46"/>
      <c r="I371" s="42" t="s">
        <v>103</v>
      </c>
    </row>
    <row r="372" spans="2:8" s="42" customFormat="1" ht="15.75" hidden="1">
      <c r="B372" s="43"/>
      <c r="C372" s="55"/>
      <c r="D372" s="44"/>
      <c r="E372" s="44">
        <v>3110</v>
      </c>
      <c r="F372" s="15" t="s">
        <v>202</v>
      </c>
      <c r="G372" s="46"/>
      <c r="H372" s="46"/>
    </row>
    <row r="373" spans="2:8" s="42" customFormat="1" ht="15.75" hidden="1">
      <c r="B373" s="43"/>
      <c r="C373" s="55"/>
      <c r="D373" s="44"/>
      <c r="E373" s="44" t="s">
        <v>34</v>
      </c>
      <c r="F373" s="15" t="s">
        <v>35</v>
      </c>
      <c r="G373" s="46"/>
      <c r="H373" s="46"/>
    </row>
    <row r="374" spans="2:8" s="42" customFormat="1" ht="15.75" hidden="1">
      <c r="B374" s="43"/>
      <c r="C374" s="73" t="s">
        <v>209</v>
      </c>
      <c r="D374" s="73"/>
      <c r="E374" s="73"/>
      <c r="F374" s="74" t="s">
        <v>210</v>
      </c>
      <c r="G374" s="75">
        <f>G375+G376</f>
        <v>0</v>
      </c>
      <c r="H374" s="75">
        <f>H375+H376</f>
        <v>0</v>
      </c>
    </row>
    <row r="375" spans="2:8" s="42" customFormat="1" ht="15.75" hidden="1">
      <c r="B375" s="43"/>
      <c r="C375" s="55"/>
      <c r="D375" s="44" t="s">
        <v>211</v>
      </c>
      <c r="E375" s="44"/>
      <c r="F375" s="15" t="s">
        <v>212</v>
      </c>
      <c r="G375" s="46"/>
      <c r="H375" s="46"/>
    </row>
    <row r="376" spans="2:8" s="42" customFormat="1" ht="0.75" customHeight="1">
      <c r="B376" s="43"/>
      <c r="C376" s="55"/>
      <c r="D376" s="44" t="s">
        <v>213</v>
      </c>
      <c r="E376" s="44"/>
      <c r="F376" s="15" t="s">
        <v>11</v>
      </c>
      <c r="G376" s="46"/>
      <c r="H376" s="46"/>
    </row>
    <row r="377" spans="2:8" s="36" customFormat="1" ht="15.75">
      <c r="B377" s="37"/>
      <c r="C377" s="63" t="s">
        <v>214</v>
      </c>
      <c r="D377" s="63"/>
      <c r="E377" s="63"/>
      <c r="F377" s="19" t="s">
        <v>215</v>
      </c>
      <c r="G377" s="64">
        <f>G389+G380+G385</f>
        <v>15505</v>
      </c>
      <c r="H377" s="64">
        <f>H389+H380+H385</f>
        <v>15505</v>
      </c>
    </row>
    <row r="378" spans="2:8" s="42" customFormat="1" ht="15.75" hidden="1">
      <c r="B378" s="43"/>
      <c r="C378" s="55"/>
      <c r="D378" s="44" t="s">
        <v>216</v>
      </c>
      <c r="E378" s="44"/>
      <c r="F378" s="15" t="s">
        <v>217</v>
      </c>
      <c r="G378" s="46">
        <f>G379</f>
        <v>0</v>
      </c>
      <c r="H378" s="46">
        <f>H379</f>
        <v>0</v>
      </c>
    </row>
    <row r="379" spans="2:8" s="42" customFormat="1" ht="15.75" hidden="1">
      <c r="B379" s="43"/>
      <c r="C379" s="55"/>
      <c r="D379" s="55"/>
      <c r="E379" s="44">
        <v>4270</v>
      </c>
      <c r="F379" s="15" t="s">
        <v>33</v>
      </c>
      <c r="G379" s="46"/>
      <c r="H379" s="46"/>
    </row>
    <row r="380" spans="2:8" s="42" customFormat="1" ht="15.75" hidden="1">
      <c r="B380" s="43"/>
      <c r="C380" s="55"/>
      <c r="D380" s="44">
        <v>90002</v>
      </c>
      <c r="E380" s="44"/>
      <c r="F380" s="15" t="s">
        <v>263</v>
      </c>
      <c r="G380" s="46">
        <f>G383+G382+G381+G384</f>
        <v>0</v>
      </c>
      <c r="H380" s="46">
        <f>H384+H382+I387</f>
        <v>0</v>
      </c>
    </row>
    <row r="381" spans="2:8" s="42" customFormat="1" ht="15.75" hidden="1">
      <c r="B381" s="43"/>
      <c r="C381" s="55"/>
      <c r="D381" s="55"/>
      <c r="E381" s="44">
        <v>4300</v>
      </c>
      <c r="F381" s="15" t="s">
        <v>330</v>
      </c>
      <c r="G381" s="46"/>
      <c r="H381" s="46"/>
    </row>
    <row r="382" spans="2:8" s="42" customFormat="1" ht="15.75" hidden="1">
      <c r="B382" s="43"/>
      <c r="C382" s="55"/>
      <c r="D382" s="55"/>
      <c r="E382" s="44">
        <v>4300</v>
      </c>
      <c r="F382" s="15" t="s">
        <v>316</v>
      </c>
      <c r="G382" s="46"/>
      <c r="H382" s="46"/>
    </row>
    <row r="383" spans="2:8" s="42" customFormat="1" ht="15.75" hidden="1">
      <c r="B383" s="43"/>
      <c r="C383" s="55"/>
      <c r="D383" s="55"/>
      <c r="E383" s="44">
        <v>4110</v>
      </c>
      <c r="F383" s="15" t="s">
        <v>45</v>
      </c>
      <c r="G383" s="46"/>
      <c r="H383" s="46"/>
    </row>
    <row r="384" spans="2:8" s="42" customFormat="1" ht="16.5" customHeight="1" hidden="1">
      <c r="B384" s="43"/>
      <c r="C384" s="55"/>
      <c r="D384" s="55"/>
      <c r="E384" s="44">
        <v>4120</v>
      </c>
      <c r="F384" s="15" t="s">
        <v>47</v>
      </c>
      <c r="G384" s="46"/>
      <c r="H384" s="46"/>
    </row>
    <row r="385" spans="2:8" s="42" customFormat="1" ht="16.5" customHeight="1" hidden="1">
      <c r="B385" s="43"/>
      <c r="C385" s="55"/>
      <c r="D385" s="44">
        <v>90003</v>
      </c>
      <c r="E385" s="44"/>
      <c r="F385" s="15" t="s">
        <v>326</v>
      </c>
      <c r="G385" s="46">
        <f>G387+G386</f>
        <v>0</v>
      </c>
      <c r="H385" s="46">
        <f>H388+H387</f>
        <v>0</v>
      </c>
    </row>
    <row r="386" spans="2:8" s="42" customFormat="1" ht="15.75" hidden="1">
      <c r="B386" s="43"/>
      <c r="C386" s="55"/>
      <c r="D386" s="55"/>
      <c r="E386" s="44">
        <v>4210</v>
      </c>
      <c r="F386" s="15" t="s">
        <v>31</v>
      </c>
      <c r="G386" s="46"/>
      <c r="H386" s="46"/>
    </row>
    <row r="387" spans="2:8" s="42" customFormat="1" ht="15.75" hidden="1">
      <c r="B387" s="43"/>
      <c r="C387" s="55"/>
      <c r="D387" s="55"/>
      <c r="E387" s="44">
        <v>4300</v>
      </c>
      <c r="F387" s="15" t="s">
        <v>35</v>
      </c>
      <c r="G387" s="46"/>
      <c r="H387" s="46"/>
    </row>
    <row r="388" spans="2:8" s="42" customFormat="1" ht="15.75" hidden="1">
      <c r="B388" s="43"/>
      <c r="C388" s="55"/>
      <c r="D388" s="55"/>
      <c r="E388" s="44">
        <v>6059</v>
      </c>
      <c r="F388" s="15" t="s">
        <v>80</v>
      </c>
      <c r="G388" s="46"/>
      <c r="H388" s="46"/>
    </row>
    <row r="389" spans="2:8" s="42" customFormat="1" ht="15.75">
      <c r="B389" s="43"/>
      <c r="C389" s="55"/>
      <c r="D389" s="44" t="s">
        <v>220</v>
      </c>
      <c r="E389" s="44"/>
      <c r="F389" s="15" t="s">
        <v>221</v>
      </c>
      <c r="G389" s="46">
        <f>G390+G400+G396+G398+G394+G397+G395+G391</f>
        <v>15505</v>
      </c>
      <c r="H389" s="46">
        <f>H391+H399+H409+H397+H393+H398+H400+H392+H404</f>
        <v>15505</v>
      </c>
    </row>
    <row r="390" spans="2:8" s="42" customFormat="1" ht="15.75" hidden="1">
      <c r="B390" s="43"/>
      <c r="C390" s="55"/>
      <c r="D390" s="55"/>
      <c r="E390" s="44">
        <v>4210</v>
      </c>
      <c r="F390" s="15" t="s">
        <v>281</v>
      </c>
      <c r="G390" s="46"/>
      <c r="H390" s="46"/>
    </row>
    <row r="391" spans="2:8" s="42" customFormat="1" ht="16.5" customHeight="1" hidden="1">
      <c r="B391" s="43"/>
      <c r="C391" s="55"/>
      <c r="D391" s="55"/>
      <c r="E391" s="44">
        <v>4170</v>
      </c>
      <c r="F391" s="15" t="s">
        <v>49</v>
      </c>
      <c r="G391" s="46"/>
      <c r="H391" s="46"/>
    </row>
    <row r="392" spans="2:8" s="42" customFormat="1" ht="15.75">
      <c r="B392" s="43"/>
      <c r="C392" s="55"/>
      <c r="D392" s="55"/>
      <c r="E392" s="44">
        <v>4110</v>
      </c>
      <c r="F392" s="15" t="s">
        <v>342</v>
      </c>
      <c r="G392" s="46"/>
      <c r="H392" s="46">
        <v>111.51</v>
      </c>
    </row>
    <row r="393" spans="2:8" s="42" customFormat="1" ht="15.75">
      <c r="B393" s="43"/>
      <c r="C393" s="55"/>
      <c r="D393" s="55"/>
      <c r="E393" s="44">
        <v>4170</v>
      </c>
      <c r="F393" s="15" t="s">
        <v>271</v>
      </c>
      <c r="G393" s="46"/>
      <c r="H393" s="46">
        <v>393.49</v>
      </c>
    </row>
    <row r="394" spans="2:8" s="42" customFormat="1" ht="15.75">
      <c r="B394" s="43"/>
      <c r="C394" s="55"/>
      <c r="D394" s="55"/>
      <c r="E394" s="160">
        <v>4170</v>
      </c>
      <c r="F394" s="15" t="s">
        <v>49</v>
      </c>
      <c r="G394" s="46">
        <v>5000</v>
      </c>
      <c r="H394" s="46"/>
    </row>
    <row r="395" spans="2:8" s="42" customFormat="1" ht="15.75">
      <c r="B395" s="43"/>
      <c r="C395" s="55"/>
      <c r="D395" s="55"/>
      <c r="E395" s="171">
        <v>4210</v>
      </c>
      <c r="F395" s="15" t="s">
        <v>343</v>
      </c>
      <c r="G395" s="46">
        <v>5000</v>
      </c>
      <c r="H395" s="46"/>
    </row>
    <row r="396" spans="2:8" s="42" customFormat="1" ht="15.75">
      <c r="B396" s="43"/>
      <c r="C396" s="55"/>
      <c r="D396" s="55"/>
      <c r="E396" s="44">
        <v>4210</v>
      </c>
      <c r="F396" s="15" t="s">
        <v>264</v>
      </c>
      <c r="G396" s="46">
        <v>505</v>
      </c>
      <c r="H396" s="46"/>
    </row>
    <row r="397" spans="2:8" s="42" customFormat="1" ht="15.75" hidden="1">
      <c r="B397" s="43"/>
      <c r="C397" s="55"/>
      <c r="D397" s="55"/>
      <c r="E397" s="44">
        <v>4270</v>
      </c>
      <c r="F397" s="42" t="s">
        <v>33</v>
      </c>
      <c r="G397" s="46"/>
      <c r="H397" s="46"/>
    </row>
    <row r="398" spans="2:9" s="42" customFormat="1" ht="15.75">
      <c r="B398" s="43"/>
      <c r="C398" s="55"/>
      <c r="D398" s="55"/>
      <c r="E398" s="44">
        <v>4300</v>
      </c>
      <c r="F398" s="15" t="s">
        <v>35</v>
      </c>
      <c r="G398" s="46">
        <v>5000</v>
      </c>
      <c r="H398" s="46"/>
      <c r="I398" s="42" t="s">
        <v>103</v>
      </c>
    </row>
    <row r="399" spans="2:8" s="42" customFormat="1" ht="15.75" hidden="1">
      <c r="B399" s="43"/>
      <c r="C399" s="55"/>
      <c r="D399" s="55"/>
      <c r="E399" s="44">
        <v>4300</v>
      </c>
      <c r="F399" s="15" t="s">
        <v>327</v>
      </c>
      <c r="G399" s="46"/>
      <c r="H399" s="46"/>
    </row>
    <row r="400" spans="2:8" s="42" customFormat="1" ht="15.75" hidden="1">
      <c r="B400" s="43"/>
      <c r="C400" s="55"/>
      <c r="D400" s="55"/>
      <c r="E400" s="44">
        <v>6050</v>
      </c>
      <c r="F400" s="15" t="s">
        <v>328</v>
      </c>
      <c r="G400" s="46"/>
      <c r="H400" s="46"/>
    </row>
    <row r="401" spans="2:8" s="42" customFormat="1" ht="15.75" hidden="1">
      <c r="B401" s="43"/>
      <c r="C401" s="55"/>
      <c r="D401" s="55"/>
      <c r="E401" s="44">
        <v>6050</v>
      </c>
      <c r="F401" s="15"/>
      <c r="G401" s="46"/>
      <c r="H401" s="46"/>
    </row>
    <row r="402" spans="2:8" s="42" customFormat="1" ht="15.75" hidden="1">
      <c r="B402" s="43"/>
      <c r="C402" s="55"/>
      <c r="D402" s="55"/>
      <c r="E402" s="44">
        <v>4300</v>
      </c>
      <c r="F402" s="15" t="s">
        <v>35</v>
      </c>
      <c r="G402" s="46"/>
      <c r="H402" s="46"/>
    </row>
    <row r="403" spans="2:8" s="42" customFormat="1" ht="12.75" customHeight="1" hidden="1">
      <c r="B403" s="43"/>
      <c r="C403" s="55"/>
      <c r="D403" s="55"/>
      <c r="E403" s="44" t="s">
        <v>60</v>
      </c>
      <c r="F403" s="15" t="s">
        <v>61</v>
      </c>
      <c r="G403" s="46"/>
      <c r="H403" s="46"/>
    </row>
    <row r="404" spans="2:8" s="42" customFormat="1" ht="18" customHeight="1">
      <c r="B404" s="43"/>
      <c r="C404" s="55"/>
      <c r="D404" s="55"/>
      <c r="E404" s="44">
        <v>6050</v>
      </c>
      <c r="F404" s="15" t="s">
        <v>344</v>
      </c>
      <c r="G404" s="46"/>
      <c r="H404" s="46">
        <v>15000</v>
      </c>
    </row>
    <row r="405" spans="2:8" s="42" customFormat="1" ht="12.75" customHeight="1" hidden="1">
      <c r="B405" s="43"/>
      <c r="C405" s="55"/>
      <c r="D405" s="55"/>
      <c r="E405" s="44">
        <v>6060</v>
      </c>
      <c r="F405" s="15" t="s">
        <v>107</v>
      </c>
      <c r="G405" s="46"/>
      <c r="H405" s="46"/>
    </row>
    <row r="406" spans="2:8" s="42" customFormat="1" ht="12.75" customHeight="1" hidden="1">
      <c r="B406" s="43"/>
      <c r="C406" s="55"/>
      <c r="D406" s="55"/>
      <c r="E406" s="44">
        <v>6059</v>
      </c>
      <c r="F406" s="15" t="s">
        <v>224</v>
      </c>
      <c r="G406" s="46"/>
      <c r="H406" s="46"/>
    </row>
    <row r="407" spans="2:8" s="42" customFormat="1" ht="47.25" hidden="1">
      <c r="B407" s="43"/>
      <c r="C407" s="55"/>
      <c r="D407" s="55"/>
      <c r="E407" s="44">
        <v>6610</v>
      </c>
      <c r="F407" s="15" t="s">
        <v>225</v>
      </c>
      <c r="G407" s="46"/>
      <c r="H407" s="46"/>
    </row>
    <row r="408" spans="2:8" s="42" customFormat="1" ht="47.25" hidden="1">
      <c r="B408" s="43"/>
      <c r="C408" s="55"/>
      <c r="D408" s="55"/>
      <c r="E408" s="44">
        <v>6619</v>
      </c>
      <c r="F408" s="15" t="s">
        <v>225</v>
      </c>
      <c r="G408" s="46"/>
      <c r="H408" s="46"/>
    </row>
    <row r="409" spans="2:8" s="42" customFormat="1" ht="15.75" hidden="1">
      <c r="B409" s="43"/>
      <c r="C409" s="55"/>
      <c r="D409" s="55"/>
      <c r="E409" s="44">
        <v>6060</v>
      </c>
      <c r="F409" s="15" t="s">
        <v>107</v>
      </c>
      <c r="G409" s="46"/>
      <c r="H409" s="46"/>
    </row>
    <row r="410" spans="2:8" s="42" customFormat="1" ht="12.75" customHeight="1" hidden="1">
      <c r="B410" s="43"/>
      <c r="C410" s="55"/>
      <c r="D410" s="55"/>
      <c r="E410" s="44"/>
      <c r="F410" s="15"/>
      <c r="G410" s="46"/>
      <c r="H410" s="46"/>
    </row>
    <row r="411" spans="2:8" s="36" customFormat="1" ht="15.75" hidden="1">
      <c r="B411" s="37"/>
      <c r="C411" s="63" t="s">
        <v>226</v>
      </c>
      <c r="D411" s="63"/>
      <c r="E411" s="63"/>
      <c r="F411" s="19" t="s">
        <v>227</v>
      </c>
      <c r="G411" s="64">
        <f>G417+G442+G423</f>
        <v>0</v>
      </c>
      <c r="H411" s="64">
        <f>H417+H442+H415+H423</f>
        <v>0</v>
      </c>
    </row>
    <row r="412" spans="2:8" s="42" customFormat="1" ht="15.75" hidden="1">
      <c r="B412" s="43"/>
      <c r="C412" s="55"/>
      <c r="D412" s="44" t="s">
        <v>228</v>
      </c>
      <c r="E412" s="44"/>
      <c r="F412" s="15" t="s">
        <v>229</v>
      </c>
      <c r="G412" s="46">
        <f>G413+G414</f>
        <v>0</v>
      </c>
      <c r="H412" s="46">
        <f>H413+H414</f>
        <v>0</v>
      </c>
    </row>
    <row r="413" spans="2:8" s="42" customFormat="1" ht="31.5" hidden="1">
      <c r="B413" s="43"/>
      <c r="C413" s="55"/>
      <c r="D413" s="55"/>
      <c r="E413" s="44" t="s">
        <v>230</v>
      </c>
      <c r="F413" s="15" t="s">
        <v>231</v>
      </c>
      <c r="G413" s="46"/>
      <c r="H413" s="46"/>
    </row>
    <row r="414" spans="2:8" s="42" customFormat="1" ht="15.75" hidden="1">
      <c r="B414" s="43"/>
      <c r="C414" s="55"/>
      <c r="D414" s="55"/>
      <c r="E414" s="44" t="s">
        <v>72</v>
      </c>
      <c r="F414" s="15" t="s">
        <v>80</v>
      </c>
      <c r="G414" s="46"/>
      <c r="H414" s="46"/>
    </row>
    <row r="415" spans="2:8" s="42" customFormat="1" ht="15.75" hidden="1">
      <c r="B415" s="43"/>
      <c r="C415" s="55"/>
      <c r="D415" s="44" t="s">
        <v>232</v>
      </c>
      <c r="E415" s="44"/>
      <c r="F415" s="15" t="s">
        <v>233</v>
      </c>
      <c r="G415" s="46">
        <f>G416</f>
        <v>0</v>
      </c>
      <c r="H415" s="46">
        <f>H416</f>
        <v>0</v>
      </c>
    </row>
    <row r="416" spans="2:8" s="42" customFormat="1" ht="47.25" hidden="1">
      <c r="B416" s="43"/>
      <c r="C416" s="55"/>
      <c r="D416" s="55"/>
      <c r="E416" s="44">
        <v>6220</v>
      </c>
      <c r="F416" s="15" t="s">
        <v>270</v>
      </c>
      <c r="G416" s="46"/>
      <c r="H416" s="46"/>
    </row>
    <row r="417" spans="2:8" s="42" customFormat="1" ht="15.75" hidden="1">
      <c r="B417" s="43"/>
      <c r="C417" s="55"/>
      <c r="D417" s="44" t="s">
        <v>234</v>
      </c>
      <c r="E417" s="44"/>
      <c r="F417" s="15" t="s">
        <v>235</v>
      </c>
      <c r="G417" s="46">
        <f>G421+G422+G418+G420</f>
        <v>0</v>
      </c>
      <c r="H417" s="46">
        <f>H421+H422+H418+H420+H419</f>
        <v>0</v>
      </c>
    </row>
    <row r="418" spans="2:8" s="42" customFormat="1" ht="15.75" hidden="1">
      <c r="B418" s="43"/>
      <c r="C418" s="55"/>
      <c r="D418" s="55"/>
      <c r="E418" s="44">
        <v>4110</v>
      </c>
      <c r="F418" s="15" t="s">
        <v>273</v>
      </c>
      <c r="G418" s="46"/>
      <c r="H418" s="46"/>
    </row>
    <row r="419" spans="2:8" s="42" customFormat="1" ht="15.75" hidden="1">
      <c r="B419" s="43"/>
      <c r="C419" s="55"/>
      <c r="D419" s="55"/>
      <c r="E419" s="44">
        <v>4170</v>
      </c>
      <c r="F419" s="15" t="s">
        <v>274</v>
      </c>
      <c r="G419" s="46"/>
      <c r="H419" s="46"/>
    </row>
    <row r="420" spans="2:8" s="42" customFormat="1" ht="15.75" hidden="1">
      <c r="B420" s="43"/>
      <c r="C420" s="55"/>
      <c r="D420" s="55"/>
      <c r="E420" s="44">
        <v>4170</v>
      </c>
      <c r="F420" s="15" t="s">
        <v>271</v>
      </c>
      <c r="G420" s="46"/>
      <c r="H420" s="46"/>
    </row>
    <row r="421" spans="2:8" s="42" customFormat="1" ht="15.75" hidden="1">
      <c r="B421" s="43"/>
      <c r="C421" s="55"/>
      <c r="D421" s="55"/>
      <c r="E421" s="44" t="s">
        <v>30</v>
      </c>
      <c r="F421" s="15" t="s">
        <v>264</v>
      </c>
      <c r="G421" s="46"/>
      <c r="H421" s="46"/>
    </row>
    <row r="422" spans="2:8" s="42" customFormat="1" ht="15.75" hidden="1">
      <c r="B422" s="43"/>
      <c r="C422" s="55"/>
      <c r="D422" s="55"/>
      <c r="E422" s="44" t="s">
        <v>32</v>
      </c>
      <c r="F422" s="15" t="s">
        <v>265</v>
      </c>
      <c r="G422" s="46"/>
      <c r="H422" s="46"/>
    </row>
    <row r="423" spans="2:8" s="42" customFormat="1" ht="15.75" hidden="1">
      <c r="B423" s="43"/>
      <c r="C423" s="55"/>
      <c r="D423" s="44" t="s">
        <v>236</v>
      </c>
      <c r="E423" s="44"/>
      <c r="F423" s="15" t="s">
        <v>11</v>
      </c>
      <c r="G423" s="46">
        <f>G424+G425+G426</f>
        <v>0</v>
      </c>
      <c r="H423" s="46">
        <f>H424+H425+H426</f>
        <v>0</v>
      </c>
    </row>
    <row r="424" spans="2:8" s="42" customFormat="1" ht="15.75" hidden="1">
      <c r="B424" s="43"/>
      <c r="C424" s="55"/>
      <c r="D424" s="44"/>
      <c r="E424" s="44">
        <v>4210</v>
      </c>
      <c r="F424" s="15" t="s">
        <v>264</v>
      </c>
      <c r="G424" s="46"/>
      <c r="H424" s="46"/>
    </row>
    <row r="425" spans="2:8" s="42" customFormat="1" ht="15.75" hidden="1">
      <c r="B425" s="43"/>
      <c r="C425" s="55"/>
      <c r="D425" s="44"/>
      <c r="E425" s="44">
        <v>4300</v>
      </c>
      <c r="F425" s="15" t="s">
        <v>35</v>
      </c>
      <c r="G425" s="46"/>
      <c r="H425" s="46"/>
    </row>
    <row r="426" spans="2:8" s="42" customFormat="1" ht="15.75" hidden="1">
      <c r="B426" s="43"/>
      <c r="C426" s="55"/>
      <c r="D426" s="44"/>
      <c r="E426" s="44">
        <v>4270</v>
      </c>
      <c r="F426" s="15" t="s">
        <v>265</v>
      </c>
      <c r="G426" s="46"/>
      <c r="H426" s="46"/>
    </row>
    <row r="427" spans="2:8" s="42" customFormat="1" ht="15.75" hidden="1">
      <c r="B427" s="43"/>
      <c r="C427" s="55"/>
      <c r="D427" s="44"/>
      <c r="E427" s="44"/>
      <c r="F427" s="15"/>
      <c r="G427" s="46"/>
      <c r="H427" s="46"/>
    </row>
    <row r="428" spans="2:8" s="42" customFormat="1" ht="15.75" hidden="1">
      <c r="B428" s="43"/>
      <c r="C428" s="55"/>
      <c r="D428" s="44"/>
      <c r="E428" s="44"/>
      <c r="F428" s="15"/>
      <c r="G428" s="46"/>
      <c r="H428" s="46"/>
    </row>
    <row r="429" spans="2:8" s="42" customFormat="1" ht="15.75" hidden="1">
      <c r="B429" s="43"/>
      <c r="C429" s="55"/>
      <c r="D429" s="44"/>
      <c r="E429" s="44"/>
      <c r="F429" s="15"/>
      <c r="G429" s="46"/>
      <c r="H429" s="46"/>
    </row>
    <row r="430" spans="2:8" s="42" customFormat="1" ht="31.5" hidden="1">
      <c r="B430" s="43"/>
      <c r="C430" s="55"/>
      <c r="D430" s="44">
        <v>92108</v>
      </c>
      <c r="E430" s="44"/>
      <c r="F430" s="15" t="s">
        <v>237</v>
      </c>
      <c r="G430" s="46"/>
      <c r="H430" s="46">
        <f>H431+H432+H433+H434</f>
        <v>0</v>
      </c>
    </row>
    <row r="431" spans="2:8" s="42" customFormat="1" ht="31.5" hidden="1">
      <c r="B431" s="43"/>
      <c r="C431" s="55"/>
      <c r="D431" s="55"/>
      <c r="E431" s="44" t="s">
        <v>189</v>
      </c>
      <c r="F431" s="15" t="s">
        <v>137</v>
      </c>
      <c r="G431" s="46"/>
      <c r="H431" s="46"/>
    </row>
    <row r="432" spans="2:8" s="42" customFormat="1" ht="15.75" hidden="1">
      <c r="B432" s="43"/>
      <c r="C432" s="55"/>
      <c r="D432" s="55"/>
      <c r="E432" s="44" t="s">
        <v>30</v>
      </c>
      <c r="F432" s="15" t="s">
        <v>31</v>
      </c>
      <c r="G432" s="46"/>
      <c r="H432" s="46"/>
    </row>
    <row r="433" spans="2:8" s="42" customFormat="1" ht="15.75" hidden="1">
      <c r="B433" s="43"/>
      <c r="C433" s="55"/>
      <c r="D433" s="55"/>
      <c r="E433" s="44" t="s">
        <v>32</v>
      </c>
      <c r="F433" s="15" t="s">
        <v>33</v>
      </c>
      <c r="G433" s="46"/>
      <c r="H433" s="46"/>
    </row>
    <row r="434" spans="2:8" s="42" customFormat="1" ht="15.75" hidden="1">
      <c r="B434" s="43"/>
      <c r="C434" s="55"/>
      <c r="D434" s="55"/>
      <c r="E434" s="44" t="s">
        <v>34</v>
      </c>
      <c r="F434" s="15" t="s">
        <v>35</v>
      </c>
      <c r="G434" s="46"/>
      <c r="H434" s="46"/>
    </row>
    <row r="435" spans="2:8" s="36" customFormat="1" ht="15.75" hidden="1">
      <c r="B435" s="37"/>
      <c r="C435" s="63" t="s">
        <v>238</v>
      </c>
      <c r="D435" s="63"/>
      <c r="E435" s="63"/>
      <c r="F435" s="19" t="s">
        <v>239</v>
      </c>
      <c r="G435" s="64">
        <f>G436+G442</f>
        <v>0</v>
      </c>
      <c r="H435" s="64">
        <f>H436+H442</f>
        <v>0</v>
      </c>
    </row>
    <row r="436" spans="2:8" s="42" customFormat="1" ht="15.75" hidden="1">
      <c r="B436" s="43"/>
      <c r="C436" s="55"/>
      <c r="D436" s="44">
        <v>92605</v>
      </c>
      <c r="E436" s="44"/>
      <c r="F436" s="15" t="s">
        <v>243</v>
      </c>
      <c r="G436" s="46">
        <f>G440+G439</f>
        <v>0</v>
      </c>
      <c r="H436" s="46">
        <f>H439+H440+H441+H437</f>
        <v>0</v>
      </c>
    </row>
    <row r="437" spans="2:8" s="42" customFormat="1" ht="15.75" hidden="1">
      <c r="B437" s="43"/>
      <c r="C437" s="55"/>
      <c r="D437" s="55"/>
      <c r="E437" s="44">
        <v>4110</v>
      </c>
      <c r="F437" s="15" t="s">
        <v>272</v>
      </c>
      <c r="G437" s="46"/>
      <c r="H437" s="46"/>
    </row>
    <row r="438" spans="2:8" s="42" customFormat="1" ht="15.75" hidden="1">
      <c r="B438" s="43"/>
      <c r="C438" s="55"/>
      <c r="D438" s="55"/>
      <c r="E438" s="44">
        <v>4170</v>
      </c>
      <c r="F438" s="15" t="s">
        <v>49</v>
      </c>
      <c r="G438" s="46"/>
      <c r="H438" s="46"/>
    </row>
    <row r="439" spans="2:8" s="42" customFormat="1" ht="15.75" hidden="1">
      <c r="B439" s="43"/>
      <c r="C439" s="55"/>
      <c r="D439" s="55"/>
      <c r="E439" s="44">
        <v>4210</v>
      </c>
      <c r="F439" s="15" t="s">
        <v>31</v>
      </c>
      <c r="G439" s="46"/>
      <c r="H439" s="46"/>
    </row>
    <row r="440" spans="2:13" s="42" customFormat="1" ht="15.75" hidden="1">
      <c r="B440" s="43"/>
      <c r="C440" s="55"/>
      <c r="D440" s="55"/>
      <c r="E440" s="44">
        <v>4300</v>
      </c>
      <c r="F440" s="15" t="s">
        <v>35</v>
      </c>
      <c r="G440" s="46"/>
      <c r="H440" s="46"/>
      <c r="M440" s="42">
        <f>380000-227774</f>
        <v>152226</v>
      </c>
    </row>
    <row r="441" spans="2:8" s="42" customFormat="1" ht="15.75" hidden="1">
      <c r="B441" s="43"/>
      <c r="C441" s="53"/>
      <c r="D441" s="55"/>
      <c r="E441" s="44">
        <v>6059</v>
      </c>
      <c r="F441" s="15" t="s">
        <v>292</v>
      </c>
      <c r="G441" s="46"/>
      <c r="H441" s="46"/>
    </row>
    <row r="442" spans="2:8" s="42" customFormat="1" ht="15.75" hidden="1">
      <c r="B442" s="43"/>
      <c r="C442" s="53"/>
      <c r="D442" s="44" t="s">
        <v>242</v>
      </c>
      <c r="E442" s="44"/>
      <c r="F442" s="15" t="s">
        <v>243</v>
      </c>
      <c r="G442" s="46">
        <f>G443+G444+G445</f>
        <v>0</v>
      </c>
      <c r="H442" s="46">
        <f>H443+H444+H445</f>
        <v>0</v>
      </c>
    </row>
    <row r="443" spans="2:8" s="42" customFormat="1" ht="15.75" hidden="1">
      <c r="B443" s="43"/>
      <c r="C443" s="53"/>
      <c r="D443" s="55"/>
      <c r="E443" s="44">
        <v>4170</v>
      </c>
      <c r="F443" s="15" t="s">
        <v>49</v>
      </c>
      <c r="G443" s="46"/>
      <c r="H443" s="46"/>
    </row>
    <row r="444" spans="2:8" s="42" customFormat="1" ht="15.75" hidden="1">
      <c r="B444" s="43"/>
      <c r="C444" s="53"/>
      <c r="D444" s="55"/>
      <c r="E444" s="65">
        <v>4210</v>
      </c>
      <c r="F444" s="15" t="s">
        <v>31</v>
      </c>
      <c r="G444" s="46"/>
      <c r="H444" s="46"/>
    </row>
    <row r="445" spans="2:8" s="42" customFormat="1" ht="15.75" hidden="1">
      <c r="B445" s="43"/>
      <c r="C445" s="53"/>
      <c r="D445" s="55"/>
      <c r="E445" s="65">
        <v>4300</v>
      </c>
      <c r="F445" s="15" t="s">
        <v>35</v>
      </c>
      <c r="G445" s="67"/>
      <c r="H445" s="67"/>
    </row>
    <row r="446" spans="2:10" s="36" customFormat="1" ht="15.75">
      <c r="B446" s="37"/>
      <c r="C446" s="172" t="s">
        <v>26</v>
      </c>
      <c r="D446" s="172"/>
      <c r="E446" s="172"/>
      <c r="F446" s="172"/>
      <c r="G446" s="47">
        <f>G317+G160+G59+G435+G118+G377+G411+G270+G248+G141</f>
        <v>86805</v>
      </c>
      <c r="H446" s="47">
        <f>H435+H160+H59+H118+H248+H377+H411+H270+H141+H354</f>
        <v>177711</v>
      </c>
      <c r="I446" s="83">
        <f>I435+I336+I320+I317+I304+I260+I160+I118</f>
        <v>0</v>
      </c>
      <c r="J446" s="84">
        <f>G446-H446</f>
        <v>-90906</v>
      </c>
    </row>
    <row r="447" spans="3:9" ht="15.75" hidden="1">
      <c r="C447" s="85" t="s">
        <v>26</v>
      </c>
      <c r="D447" s="85"/>
      <c r="E447" s="85"/>
      <c r="F447" s="85"/>
      <c r="G447" s="86">
        <f>G435+G377+G354+G320++G270+G141+G59+G317+G160</f>
        <v>79805</v>
      </c>
      <c r="H447" s="86">
        <f>H435+H377+H354+H320++H270+H141+H59+H160</f>
        <v>79805</v>
      </c>
      <c r="I447" s="48">
        <f>H447-G447</f>
        <v>0</v>
      </c>
    </row>
    <row r="448" ht="15.75">
      <c r="F448" s="87"/>
    </row>
    <row r="449" ht="15.75">
      <c r="F449" s="87"/>
    </row>
    <row r="450" ht="15.75">
      <c r="F450" s="87"/>
    </row>
    <row r="451" ht="15.75">
      <c r="F451" s="87"/>
    </row>
    <row r="452" ht="15.75">
      <c r="F452" s="87"/>
    </row>
    <row r="453" ht="15.75">
      <c r="F453" s="87"/>
    </row>
    <row r="454" ht="15.75">
      <c r="F454" s="87"/>
    </row>
    <row r="455" ht="15.75">
      <c r="F455" s="87"/>
    </row>
    <row r="456" ht="15.75">
      <c r="F456" s="87"/>
    </row>
    <row r="457" ht="15.75">
      <c r="F457" s="87"/>
    </row>
    <row r="458" ht="15.75">
      <c r="F458" s="87"/>
    </row>
    <row r="459" ht="15.75">
      <c r="F459" s="87"/>
    </row>
    <row r="460" ht="15.75">
      <c r="F460" s="87"/>
    </row>
    <row r="461" ht="15.75">
      <c r="F461" s="87"/>
    </row>
    <row r="462" ht="15.75">
      <c r="F462" s="87"/>
    </row>
    <row r="463" ht="15.75">
      <c r="F463" s="87"/>
    </row>
    <row r="464" ht="15.75">
      <c r="F464" s="87"/>
    </row>
    <row r="465" ht="16.5" customHeight="1">
      <c r="F465" s="87"/>
    </row>
    <row r="466" ht="12.75" customHeight="1"/>
    <row r="467" spans="3:8" ht="15.75">
      <c r="C467" s="88"/>
      <c r="D467" s="88"/>
      <c r="E467" s="88"/>
      <c r="F467" s="88"/>
      <c r="G467" s="88"/>
      <c r="H467" s="88"/>
    </row>
    <row r="468" spans="3:8" ht="15.75">
      <c r="C468" s="88"/>
      <c r="D468" s="88"/>
      <c r="E468" s="88"/>
      <c r="F468" s="88"/>
      <c r="G468" s="88"/>
      <c r="H468" s="88"/>
    </row>
    <row r="469" spans="3:8" ht="15.75">
      <c r="C469" s="88"/>
      <c r="D469" s="88"/>
      <c r="E469" s="88"/>
      <c r="F469" s="88"/>
      <c r="G469" s="88"/>
      <c r="H469" s="88"/>
    </row>
    <row r="470" spans="3:8" ht="15.75">
      <c r="C470" s="88"/>
      <c r="D470" s="88"/>
      <c r="E470" s="88"/>
      <c r="F470" s="88"/>
      <c r="G470" s="88"/>
      <c r="H470" s="88"/>
    </row>
    <row r="471" spans="3:8" ht="15.75">
      <c r="C471" s="89"/>
      <c r="D471" s="89"/>
      <c r="E471" s="89"/>
      <c r="F471" s="89"/>
      <c r="G471" s="89"/>
      <c r="H471" s="89"/>
    </row>
  </sheetData>
  <sheetProtection/>
  <mergeCells count="7">
    <mergeCell ref="C446:F446"/>
    <mergeCell ref="G1:H1"/>
    <mergeCell ref="G2:H4"/>
    <mergeCell ref="C4:F4"/>
    <mergeCell ref="C6:D6"/>
    <mergeCell ref="C51:F51"/>
    <mergeCell ref="C55:D55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5"/>
  <sheetViews>
    <sheetView tabSelected="1" zoomScalePageLayoutView="0" workbookViewId="0" topLeftCell="A1">
      <selection activeCell="H400" sqref="A1:H400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9.1406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73"/>
      <c r="H1" s="173"/>
    </row>
    <row r="2" spans="2:8" ht="19.5" customHeight="1">
      <c r="B2" s="3"/>
      <c r="C2" s="3"/>
      <c r="D2" s="3"/>
      <c r="E2" s="3"/>
      <c r="F2" s="3"/>
      <c r="G2" s="174" t="s">
        <v>332</v>
      </c>
      <c r="H2" s="174"/>
    </row>
    <row r="3" spans="2:8" ht="19.5" customHeight="1">
      <c r="B3" s="3"/>
      <c r="C3" s="3"/>
      <c r="D3" s="3"/>
      <c r="E3" s="3"/>
      <c r="F3" s="3"/>
      <c r="G3" s="174"/>
      <c r="H3" s="174"/>
    </row>
    <row r="4" spans="2:8" ht="12.75" customHeight="1">
      <c r="B4" s="3"/>
      <c r="C4" s="175" t="s">
        <v>244</v>
      </c>
      <c r="D4" s="175"/>
      <c r="E4" s="175"/>
      <c r="F4" s="175"/>
      <c r="G4" s="174"/>
      <c r="H4" s="174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76" t="s">
        <v>1</v>
      </c>
      <c r="D6" s="176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1:14" ht="16.5" customHeight="1" hidden="1">
      <c r="A9" s="90"/>
      <c r="B9" s="91"/>
      <c r="C9" s="138" t="s">
        <v>8</v>
      </c>
      <c r="D9" s="139"/>
      <c r="E9" s="139"/>
      <c r="F9" s="140" t="s">
        <v>9</v>
      </c>
      <c r="G9" s="141"/>
      <c r="H9" s="142">
        <f>H10</f>
        <v>0</v>
      </c>
      <c r="I9" s="90"/>
      <c r="J9" s="90"/>
      <c r="K9" s="90"/>
      <c r="L9" s="90"/>
      <c r="M9" s="90"/>
      <c r="N9" s="90"/>
    </row>
    <row r="10" spans="2:8" ht="16.5" customHeight="1" hidden="1">
      <c r="B10" s="3"/>
      <c r="C10" s="5"/>
      <c r="D10" s="92" t="s">
        <v>10</v>
      </c>
      <c r="E10" s="5"/>
      <c r="F10" s="93" t="s">
        <v>11</v>
      </c>
      <c r="G10" s="6"/>
      <c r="H10" s="94">
        <f>H11</f>
        <v>0</v>
      </c>
    </row>
    <row r="11" spans="2:8" ht="47.25" customHeight="1" hidden="1">
      <c r="B11" s="3"/>
      <c r="C11" s="5"/>
      <c r="D11" s="5"/>
      <c r="E11" s="57">
        <v>2010</v>
      </c>
      <c r="F11" s="17" t="s">
        <v>17</v>
      </c>
      <c r="G11" s="6"/>
      <c r="H11" s="94"/>
    </row>
    <row r="12" spans="2:8" ht="31.5" customHeight="1">
      <c r="B12" s="3"/>
      <c r="C12" s="154">
        <v>751</v>
      </c>
      <c r="D12" s="154"/>
      <c r="E12" s="155"/>
      <c r="F12" s="148" t="s">
        <v>131</v>
      </c>
      <c r="G12" s="159">
        <f>G13</f>
        <v>0</v>
      </c>
      <c r="H12" s="156">
        <f>H13</f>
        <v>90906</v>
      </c>
    </row>
    <row r="13" spans="2:8" ht="49.5" customHeight="1">
      <c r="B13" s="3"/>
      <c r="C13" s="5"/>
      <c r="D13" s="157">
        <v>75109</v>
      </c>
      <c r="E13" s="57"/>
      <c r="F13" s="17" t="s">
        <v>334</v>
      </c>
      <c r="G13" s="158">
        <f>G14</f>
        <v>0</v>
      </c>
      <c r="H13" s="94">
        <f>H14</f>
        <v>90906</v>
      </c>
    </row>
    <row r="14" spans="2:8" ht="46.5" customHeight="1">
      <c r="B14" s="3"/>
      <c r="C14" s="8"/>
      <c r="D14" s="8"/>
      <c r="E14" s="16">
        <v>2010</v>
      </c>
      <c r="F14" s="17" t="s">
        <v>17</v>
      </c>
      <c r="G14" s="9"/>
      <c r="H14" s="9">
        <v>90906</v>
      </c>
    </row>
    <row r="15" spans="2:8" s="10" customFormat="1" ht="30.75" customHeight="1" hidden="1">
      <c r="B15" s="11"/>
      <c r="C15" s="103">
        <v>750</v>
      </c>
      <c r="D15" s="104"/>
      <c r="E15" s="104"/>
      <c r="F15" s="105" t="s">
        <v>131</v>
      </c>
      <c r="G15" s="106">
        <f>G16</f>
        <v>0</v>
      </c>
      <c r="H15" s="106">
        <f>H16</f>
        <v>0</v>
      </c>
    </row>
    <row r="16" spans="2:8" ht="16.5" customHeight="1" hidden="1">
      <c r="B16" s="3"/>
      <c r="C16" s="8"/>
      <c r="D16" s="14" t="s">
        <v>14</v>
      </c>
      <c r="E16" s="8"/>
      <c r="F16" s="15" t="s">
        <v>132</v>
      </c>
      <c r="G16" s="9">
        <f>G17+G20</f>
        <v>0</v>
      </c>
      <c r="H16" s="9"/>
    </row>
    <row r="17" spans="2:8" ht="45.75" customHeight="1" hidden="1">
      <c r="B17" s="3"/>
      <c r="C17" s="20"/>
      <c r="D17" s="20"/>
      <c r="E17" s="21">
        <v>2010</v>
      </c>
      <c r="F17" s="17" t="s">
        <v>17</v>
      </c>
      <c r="G17" s="18"/>
      <c r="H17" s="22"/>
    </row>
    <row r="18" spans="2:8" ht="15" customHeight="1">
      <c r="B18" s="3"/>
      <c r="C18" s="161">
        <v>801</v>
      </c>
      <c r="D18" s="162"/>
      <c r="E18" s="161"/>
      <c r="F18" s="148" t="s">
        <v>23</v>
      </c>
      <c r="G18" s="163"/>
      <c r="H18" s="164">
        <f>H19</f>
        <v>674.63</v>
      </c>
    </row>
    <row r="19" spans="2:8" s="10" customFormat="1" ht="15.75" customHeight="1">
      <c r="B19" s="11"/>
      <c r="C19" s="165"/>
      <c r="D19" s="166">
        <v>80101</v>
      </c>
      <c r="E19" s="166"/>
      <c r="F19" s="167" t="s">
        <v>313</v>
      </c>
      <c r="G19" s="168"/>
      <c r="H19" s="169">
        <f>H20</f>
        <v>674.63</v>
      </c>
    </row>
    <row r="20" spans="2:8" ht="45.75" customHeight="1">
      <c r="B20" s="3"/>
      <c r="C20" s="20"/>
      <c r="D20" s="20"/>
      <c r="E20" s="21">
        <v>2010</v>
      </c>
      <c r="F20" s="17" t="s">
        <v>17</v>
      </c>
      <c r="G20" s="22"/>
      <c r="H20" s="22">
        <v>674.63</v>
      </c>
    </row>
    <row r="21" spans="2:8" ht="15.75" customHeight="1" hidden="1">
      <c r="B21" s="3"/>
      <c r="C21" s="132">
        <v>851</v>
      </c>
      <c r="D21" s="136"/>
      <c r="E21" s="132"/>
      <c r="F21" s="137" t="s">
        <v>181</v>
      </c>
      <c r="G21" s="135"/>
      <c r="H21" s="135">
        <f>H22</f>
        <v>0</v>
      </c>
    </row>
    <row r="22" spans="2:8" ht="18.75" customHeight="1" hidden="1">
      <c r="B22" s="3"/>
      <c r="C22" s="20"/>
      <c r="D22" s="21">
        <v>85195</v>
      </c>
      <c r="E22" s="21"/>
      <c r="F22" s="17" t="s">
        <v>11</v>
      </c>
      <c r="G22" s="22"/>
      <c r="H22" s="22">
        <f>H23</f>
        <v>0</v>
      </c>
    </row>
    <row r="23" spans="2:8" ht="45.75" customHeight="1" hidden="1">
      <c r="B23" s="3"/>
      <c r="C23" s="20"/>
      <c r="D23" s="20"/>
      <c r="E23" s="21">
        <v>2010</v>
      </c>
      <c r="F23" s="17" t="s">
        <v>17</v>
      </c>
      <c r="G23" s="22"/>
      <c r="H23" s="22"/>
    </row>
    <row r="24" spans="2:8" ht="18" customHeight="1">
      <c r="B24" s="3"/>
      <c r="C24" s="103">
        <v>854</v>
      </c>
      <c r="D24" s="116"/>
      <c r="E24" s="103"/>
      <c r="F24" s="118" t="s">
        <v>210</v>
      </c>
      <c r="G24" s="119">
        <f>G25</f>
        <v>0</v>
      </c>
      <c r="H24" s="119">
        <f>H25+H29+H27</f>
        <v>19058</v>
      </c>
    </row>
    <row r="25" spans="2:8" s="24" customFormat="1" ht="19.5" customHeight="1">
      <c r="B25" s="12"/>
      <c r="C25" s="28"/>
      <c r="D25" s="28">
        <v>85415</v>
      </c>
      <c r="E25" s="28"/>
      <c r="F25" s="15" t="s">
        <v>276</v>
      </c>
      <c r="G25" s="30">
        <f>G26</f>
        <v>0</v>
      </c>
      <c r="H25" s="30">
        <f>H26</f>
        <v>19058</v>
      </c>
    </row>
    <row r="26" spans="2:8" ht="62.25" customHeight="1">
      <c r="B26" s="3"/>
      <c r="C26" s="28"/>
      <c r="D26" s="28"/>
      <c r="E26" s="28">
        <v>2040</v>
      </c>
      <c r="F26" s="31" t="s">
        <v>277</v>
      </c>
      <c r="G26" s="30"/>
      <c r="H26" s="30">
        <v>19058</v>
      </c>
    </row>
    <row r="27" spans="2:8" ht="16.5" customHeight="1" hidden="1">
      <c r="B27" s="3"/>
      <c r="C27" s="28"/>
      <c r="D27" s="28">
        <v>85219</v>
      </c>
      <c r="E27" s="28"/>
      <c r="F27" s="17" t="s">
        <v>22</v>
      </c>
      <c r="G27" s="30"/>
      <c r="H27" s="30">
        <f>H28</f>
        <v>0</v>
      </c>
    </row>
    <row r="28" spans="2:8" ht="47.25" customHeight="1" hidden="1">
      <c r="B28" s="3"/>
      <c r="C28" s="28"/>
      <c r="D28" s="28"/>
      <c r="E28" s="28">
        <v>2010</v>
      </c>
      <c r="F28" s="17" t="s">
        <v>17</v>
      </c>
      <c r="G28" s="30"/>
      <c r="H28" s="30"/>
    </row>
    <row r="29" spans="2:8" ht="17.25" customHeight="1" hidden="1">
      <c r="B29" s="3"/>
      <c r="C29" s="28"/>
      <c r="D29" s="28">
        <v>85295</v>
      </c>
      <c r="E29" s="28"/>
      <c r="F29" s="17" t="s">
        <v>11</v>
      </c>
      <c r="G29" s="29"/>
      <c r="H29" s="30">
        <f>H30</f>
        <v>0</v>
      </c>
    </row>
    <row r="30" spans="2:8" ht="47.25" customHeight="1" hidden="1">
      <c r="B30" s="3"/>
      <c r="C30" s="28"/>
      <c r="D30" s="28"/>
      <c r="E30" s="28">
        <v>2010</v>
      </c>
      <c r="F30" s="17" t="s">
        <v>17</v>
      </c>
      <c r="G30" s="29"/>
      <c r="H30" s="30"/>
    </row>
    <row r="31" spans="2:10" ht="16.5" customHeight="1">
      <c r="B31" s="3"/>
      <c r="C31" s="172" t="s">
        <v>26</v>
      </c>
      <c r="D31" s="172"/>
      <c r="E31" s="172"/>
      <c r="F31" s="172"/>
      <c r="G31" s="47">
        <f>G15+G24+G12</f>
        <v>0</v>
      </c>
      <c r="H31" s="47">
        <f>H24+H21+H18+H15+H9+H12</f>
        <v>110638.63</v>
      </c>
      <c r="J31" s="48">
        <f>H31-G31</f>
        <v>110638.63</v>
      </c>
    </row>
    <row r="32" spans="2:8" ht="16.5" customHeight="1">
      <c r="B32" s="3"/>
      <c r="C32" s="4"/>
      <c r="D32" s="4"/>
      <c r="E32" s="3"/>
      <c r="F32" s="3"/>
      <c r="G32" s="3"/>
      <c r="H32" s="49"/>
    </row>
    <row r="33" spans="2:8" ht="12.75" customHeight="1">
      <c r="B33" s="3"/>
      <c r="C33" s="4"/>
      <c r="D33" s="4"/>
      <c r="E33" s="3"/>
      <c r="F33" s="3"/>
      <c r="G33" s="3"/>
      <c r="H33" s="49"/>
    </row>
    <row r="34" spans="2:8" ht="12.75" customHeight="1">
      <c r="B34" s="3"/>
      <c r="C34" s="176" t="s">
        <v>27</v>
      </c>
      <c r="D34" s="176"/>
      <c r="E34" s="3"/>
      <c r="F34" s="3"/>
      <c r="G34" s="3"/>
      <c r="H34" s="49"/>
    </row>
    <row r="35" spans="2:8" ht="12.75" customHeight="1">
      <c r="B35" s="3"/>
      <c r="C35" s="4"/>
      <c r="D35" s="4"/>
      <c r="E35" s="3"/>
      <c r="F35" s="3"/>
      <c r="G35" s="3"/>
      <c r="H35" s="49"/>
    </row>
    <row r="36" spans="3:8" ht="15.75">
      <c r="C36" s="50"/>
      <c r="D36" s="50"/>
      <c r="E36" s="50"/>
      <c r="F36" s="51"/>
      <c r="G36" s="50"/>
      <c r="H36" s="50"/>
    </row>
    <row r="37" spans="3:8" ht="17.25" customHeight="1">
      <c r="C37" s="5" t="s">
        <v>2</v>
      </c>
      <c r="D37" s="5" t="s">
        <v>3</v>
      </c>
      <c r="E37" s="5" t="s">
        <v>4</v>
      </c>
      <c r="F37" s="5" t="s">
        <v>5</v>
      </c>
      <c r="G37" s="7" t="s">
        <v>6</v>
      </c>
      <c r="H37" s="7" t="s">
        <v>7</v>
      </c>
    </row>
    <row r="38" spans="2:8" s="36" customFormat="1" ht="15.75" hidden="1">
      <c r="B38" s="37"/>
      <c r="C38" s="52">
        <v>852</v>
      </c>
      <c r="D38" s="52"/>
      <c r="E38" s="52"/>
      <c r="F38" s="13" t="s">
        <v>18</v>
      </c>
      <c r="G38" s="41">
        <f>G39+G69</f>
        <v>0</v>
      </c>
      <c r="H38" s="41">
        <f>H39+H69</f>
        <v>0</v>
      </c>
    </row>
    <row r="39" spans="3:8" ht="15.75" hidden="1">
      <c r="C39" s="55"/>
      <c r="D39" s="44" t="s">
        <v>28</v>
      </c>
      <c r="E39" s="44"/>
      <c r="F39" s="15" t="s">
        <v>29</v>
      </c>
      <c r="G39" s="46">
        <f>G40+G41+G42</f>
        <v>0</v>
      </c>
      <c r="H39" s="46">
        <f>H40+H41+H42</f>
        <v>0</v>
      </c>
    </row>
    <row r="40" spans="3:8" ht="15.75" hidden="1">
      <c r="C40" s="55"/>
      <c r="D40" s="55"/>
      <c r="E40" s="44" t="s">
        <v>30</v>
      </c>
      <c r="F40" s="15" t="s">
        <v>31</v>
      </c>
      <c r="G40" s="46"/>
      <c r="H40" s="46"/>
    </row>
    <row r="41" spans="3:8" ht="15.75" hidden="1">
      <c r="C41" s="55"/>
      <c r="D41" s="55"/>
      <c r="E41" s="44" t="s">
        <v>32</v>
      </c>
      <c r="F41" s="15" t="s">
        <v>33</v>
      </c>
      <c r="G41" s="46"/>
      <c r="H41" s="46"/>
    </row>
    <row r="42" spans="3:8" ht="15.75" hidden="1">
      <c r="C42" s="55"/>
      <c r="D42" s="55"/>
      <c r="E42" s="44" t="s">
        <v>34</v>
      </c>
      <c r="F42" s="15" t="s">
        <v>35</v>
      </c>
      <c r="G42" s="46"/>
      <c r="H42" s="46"/>
    </row>
    <row r="43" spans="3:8" ht="15.75" hidden="1">
      <c r="C43" s="55"/>
      <c r="D43" s="44" t="s">
        <v>36</v>
      </c>
      <c r="E43" s="44"/>
      <c r="F43" s="15" t="s">
        <v>37</v>
      </c>
      <c r="G43" s="46">
        <f>SUM(G44:G64)</f>
        <v>0</v>
      </c>
      <c r="H43" s="46">
        <f>SUM(H44:H64)</f>
        <v>0</v>
      </c>
    </row>
    <row r="44" spans="3:8" ht="15.75" hidden="1">
      <c r="C44" s="55"/>
      <c r="D44" s="55"/>
      <c r="E44" s="44" t="s">
        <v>38</v>
      </c>
      <c r="F44" s="15" t="s">
        <v>39</v>
      </c>
      <c r="G44" s="46"/>
      <c r="H44" s="46"/>
    </row>
    <row r="45" spans="3:8" ht="15.75" hidden="1">
      <c r="C45" s="55"/>
      <c r="D45" s="55"/>
      <c r="E45" s="44" t="s">
        <v>40</v>
      </c>
      <c r="F45" s="15" t="s">
        <v>41</v>
      </c>
      <c r="G45" s="46"/>
      <c r="H45" s="46"/>
    </row>
    <row r="46" spans="3:8" ht="15.75" hidden="1">
      <c r="C46" s="55"/>
      <c r="D46" s="55"/>
      <c r="E46" s="44" t="s">
        <v>42</v>
      </c>
      <c r="F46" s="15" t="s">
        <v>43</v>
      </c>
      <c r="G46" s="46"/>
      <c r="H46" s="46"/>
    </row>
    <row r="47" spans="3:8" ht="15.75" hidden="1">
      <c r="C47" s="55"/>
      <c r="D47" s="55"/>
      <c r="E47" s="44" t="s">
        <v>44</v>
      </c>
      <c r="F47" s="15" t="s">
        <v>45</v>
      </c>
      <c r="G47" s="46"/>
      <c r="H47" s="46"/>
    </row>
    <row r="48" spans="3:8" ht="15.75" hidden="1">
      <c r="C48" s="55"/>
      <c r="D48" s="55"/>
      <c r="E48" s="44" t="s">
        <v>46</v>
      </c>
      <c r="F48" s="15" t="s">
        <v>47</v>
      </c>
      <c r="G48" s="46"/>
      <c r="H48" s="46"/>
    </row>
    <row r="49" spans="3:8" ht="15.75" hidden="1">
      <c r="C49" s="55"/>
      <c r="D49" s="55"/>
      <c r="E49" s="44" t="s">
        <v>48</v>
      </c>
      <c r="F49" s="15" t="s">
        <v>49</v>
      </c>
      <c r="G49" s="46"/>
      <c r="H49" s="46"/>
    </row>
    <row r="50" spans="3:8" ht="15.75" hidden="1">
      <c r="C50" s="55"/>
      <c r="D50" s="55"/>
      <c r="E50" s="44" t="s">
        <v>30</v>
      </c>
      <c r="F50" s="15" t="s">
        <v>31</v>
      </c>
      <c r="G50" s="46"/>
      <c r="H50" s="46"/>
    </row>
    <row r="51" spans="3:8" ht="15.75" hidden="1">
      <c r="C51" s="55"/>
      <c r="D51" s="55"/>
      <c r="E51" s="44" t="s">
        <v>50</v>
      </c>
      <c r="F51" s="15" t="s">
        <v>51</v>
      </c>
      <c r="G51" s="46"/>
      <c r="H51" s="46"/>
    </row>
    <row r="52" spans="3:8" ht="15.75" hidden="1">
      <c r="C52" s="55"/>
      <c r="D52" s="55"/>
      <c r="E52" s="44" t="s">
        <v>32</v>
      </c>
      <c r="F52" s="15" t="s">
        <v>33</v>
      </c>
      <c r="G52" s="46"/>
      <c r="H52" s="46"/>
    </row>
    <row r="53" spans="3:8" ht="15.75" hidden="1">
      <c r="C53" s="55"/>
      <c r="D53" s="55"/>
      <c r="E53" s="44" t="s">
        <v>52</v>
      </c>
      <c r="F53" s="15" t="s">
        <v>53</v>
      </c>
      <c r="G53" s="46"/>
      <c r="H53" s="46"/>
    </row>
    <row r="54" spans="3:8" ht="15.75" hidden="1">
      <c r="C54" s="55"/>
      <c r="D54" s="55"/>
      <c r="E54" s="44" t="s">
        <v>34</v>
      </c>
      <c r="F54" s="15" t="s">
        <v>35</v>
      </c>
      <c r="G54" s="46"/>
      <c r="H54" s="46"/>
    </row>
    <row r="55" spans="3:8" ht="31.5" hidden="1">
      <c r="C55" s="55"/>
      <c r="D55" s="55"/>
      <c r="E55" s="44" t="s">
        <v>54</v>
      </c>
      <c r="F55" s="15" t="s">
        <v>55</v>
      </c>
      <c r="G55" s="46"/>
      <c r="H55" s="46"/>
    </row>
    <row r="56" spans="3:8" ht="31.5" hidden="1">
      <c r="C56" s="55"/>
      <c r="D56" s="55"/>
      <c r="E56" s="44" t="s">
        <v>56</v>
      </c>
      <c r="F56" s="15" t="s">
        <v>57</v>
      </c>
      <c r="G56" s="46"/>
      <c r="H56" s="46"/>
    </row>
    <row r="57" spans="3:8" ht="15.75" hidden="1">
      <c r="C57" s="55"/>
      <c r="D57" s="55"/>
      <c r="E57" s="44" t="s">
        <v>58</v>
      </c>
      <c r="F57" s="15" t="s">
        <v>59</v>
      </c>
      <c r="G57" s="46"/>
      <c r="H57" s="46"/>
    </row>
    <row r="58" spans="3:8" ht="15.75" hidden="1">
      <c r="C58" s="55"/>
      <c r="D58" s="55"/>
      <c r="E58" s="44" t="s">
        <v>60</v>
      </c>
      <c r="F58" s="15" t="s">
        <v>61</v>
      </c>
      <c r="G58" s="46"/>
      <c r="H58" s="46"/>
    </row>
    <row r="59" spans="3:8" ht="15.75" hidden="1">
      <c r="C59" s="55"/>
      <c r="D59" s="55"/>
      <c r="E59" s="44" t="s">
        <v>62</v>
      </c>
      <c r="F59" s="15" t="s">
        <v>63</v>
      </c>
      <c r="G59" s="46"/>
      <c r="H59" s="46"/>
    </row>
    <row r="60" spans="3:8" ht="15.75" hidden="1">
      <c r="C60" s="55"/>
      <c r="D60" s="55"/>
      <c r="E60" s="44" t="s">
        <v>64</v>
      </c>
      <c r="F60" s="15" t="s">
        <v>65</v>
      </c>
      <c r="G60" s="46"/>
      <c r="H60" s="46"/>
    </row>
    <row r="61" spans="3:8" ht="15.75" hidden="1">
      <c r="C61" s="55"/>
      <c r="D61" s="55"/>
      <c r="E61" s="44" t="s">
        <v>66</v>
      </c>
      <c r="F61" s="15" t="s">
        <v>67</v>
      </c>
      <c r="G61" s="46"/>
      <c r="H61" s="46"/>
    </row>
    <row r="62" spans="3:8" ht="31.5" hidden="1">
      <c r="C62" s="55"/>
      <c r="D62" s="55"/>
      <c r="E62" s="44" t="s">
        <v>68</v>
      </c>
      <c r="F62" s="15" t="s">
        <v>69</v>
      </c>
      <c r="G62" s="46"/>
      <c r="H62" s="46"/>
    </row>
    <row r="63" spans="3:8" ht="31.5" hidden="1">
      <c r="C63" s="55"/>
      <c r="D63" s="55"/>
      <c r="E63" s="44" t="s">
        <v>70</v>
      </c>
      <c r="F63" s="15" t="s">
        <v>71</v>
      </c>
      <c r="G63" s="46"/>
      <c r="H63" s="46"/>
    </row>
    <row r="64" spans="3:8" ht="15.75" hidden="1">
      <c r="C64" s="55"/>
      <c r="D64" s="55"/>
      <c r="E64" s="44" t="s">
        <v>72</v>
      </c>
      <c r="F64" s="15" t="s">
        <v>80</v>
      </c>
      <c r="G64" s="46"/>
      <c r="H64" s="46"/>
    </row>
    <row r="65" spans="3:8" ht="15.75" hidden="1">
      <c r="C65" s="55"/>
      <c r="D65" s="44" t="s">
        <v>74</v>
      </c>
      <c r="E65" s="44"/>
      <c r="F65" s="15" t="s">
        <v>75</v>
      </c>
      <c r="G65" s="46"/>
      <c r="H65" s="46">
        <f>H66</f>
        <v>0</v>
      </c>
    </row>
    <row r="66" spans="3:8" ht="31.5" hidden="1">
      <c r="C66" s="55"/>
      <c r="D66" s="55"/>
      <c r="E66" s="44" t="s">
        <v>76</v>
      </c>
      <c r="F66" s="15" t="s">
        <v>77</v>
      </c>
      <c r="G66" s="46"/>
      <c r="H66" s="46"/>
    </row>
    <row r="67" spans="3:8" ht="15.75" hidden="1">
      <c r="C67" s="55"/>
      <c r="D67" s="44" t="s">
        <v>78</v>
      </c>
      <c r="E67" s="44"/>
      <c r="F67" s="15" t="s">
        <v>79</v>
      </c>
      <c r="G67" s="46">
        <f>G68</f>
        <v>0</v>
      </c>
      <c r="H67" s="46">
        <f>H68</f>
        <v>0</v>
      </c>
    </row>
    <row r="68" spans="3:8" ht="15.75" hidden="1">
      <c r="C68" s="56"/>
      <c r="D68" s="56"/>
      <c r="E68" s="57" t="s">
        <v>72</v>
      </c>
      <c r="F68" s="58" t="s">
        <v>80</v>
      </c>
      <c r="G68" s="59"/>
      <c r="H68" s="59"/>
    </row>
    <row r="69" spans="2:10" s="61" customFormat="1" ht="15.75" hidden="1">
      <c r="B69" s="2"/>
      <c r="C69" s="56"/>
      <c r="D69" s="57">
        <v>85215</v>
      </c>
      <c r="E69" s="57"/>
      <c r="F69" s="58" t="s">
        <v>200</v>
      </c>
      <c r="G69" s="59">
        <f>G73+G75+G70</f>
        <v>0</v>
      </c>
      <c r="H69" s="59">
        <f>H70+H71+H72+H73+H74+H75</f>
        <v>0</v>
      </c>
      <c r="J69" s="61" t="s">
        <v>81</v>
      </c>
    </row>
    <row r="70" spans="3:8" ht="15.75" hidden="1">
      <c r="C70" s="56"/>
      <c r="D70" s="56"/>
      <c r="E70" s="57">
        <v>4010</v>
      </c>
      <c r="F70" s="15" t="s">
        <v>41</v>
      </c>
      <c r="G70" s="59"/>
      <c r="H70" s="59"/>
    </row>
    <row r="71" spans="3:8" ht="15.75" hidden="1">
      <c r="C71" s="56"/>
      <c r="D71" s="56"/>
      <c r="E71" s="57">
        <v>4110</v>
      </c>
      <c r="F71" s="15" t="s">
        <v>45</v>
      </c>
      <c r="G71" s="59"/>
      <c r="H71" s="59"/>
    </row>
    <row r="72" spans="3:8" ht="15.75" hidden="1">
      <c r="C72" s="56"/>
      <c r="D72" s="56"/>
      <c r="E72" s="57">
        <v>3110</v>
      </c>
      <c r="F72" s="15" t="s">
        <v>202</v>
      </c>
      <c r="G72" s="59"/>
      <c r="H72" s="59"/>
    </row>
    <row r="73" spans="3:8" ht="15.75" hidden="1">
      <c r="C73" s="56"/>
      <c r="D73" s="56"/>
      <c r="E73" s="57" t="s">
        <v>30</v>
      </c>
      <c r="F73" s="58" t="s">
        <v>31</v>
      </c>
      <c r="G73" s="59"/>
      <c r="H73" s="59"/>
    </row>
    <row r="74" spans="3:8" ht="15.75" hidden="1">
      <c r="C74" s="56"/>
      <c r="D74" s="56"/>
      <c r="E74" s="44">
        <v>4300</v>
      </c>
      <c r="F74" s="58" t="s">
        <v>35</v>
      </c>
      <c r="G74" s="59"/>
      <c r="H74" s="59"/>
    </row>
    <row r="75" spans="3:8" ht="15.75" hidden="1">
      <c r="C75" s="56"/>
      <c r="D75" s="56"/>
      <c r="E75" s="44">
        <v>4430</v>
      </c>
      <c r="F75" s="15" t="s">
        <v>61</v>
      </c>
      <c r="G75" s="59"/>
      <c r="H75" s="143"/>
    </row>
    <row r="76" spans="3:8" ht="15.75" hidden="1">
      <c r="C76" s="56"/>
      <c r="D76" s="56"/>
      <c r="E76" s="44">
        <v>6059</v>
      </c>
      <c r="F76" s="15" t="s">
        <v>80</v>
      </c>
      <c r="G76" s="59"/>
      <c r="H76" s="59"/>
    </row>
    <row r="77" spans="3:8" ht="15.75" hidden="1">
      <c r="C77" s="56"/>
      <c r="D77" s="56"/>
      <c r="E77" s="44">
        <v>6069</v>
      </c>
      <c r="F77" s="15"/>
      <c r="G77" s="59"/>
      <c r="H77" s="59"/>
    </row>
    <row r="78" spans="3:8" ht="15.75" hidden="1">
      <c r="C78" s="63" t="s">
        <v>82</v>
      </c>
      <c r="D78" s="63"/>
      <c r="E78" s="63"/>
      <c r="F78" s="19" t="s">
        <v>83</v>
      </c>
      <c r="G78" s="64">
        <f>G79</f>
        <v>0</v>
      </c>
      <c r="H78" s="64">
        <f>H79</f>
        <v>0</v>
      </c>
    </row>
    <row r="79" spans="2:8" s="61" customFormat="1" ht="15.75" hidden="1">
      <c r="B79" s="2"/>
      <c r="C79" s="56"/>
      <c r="D79" s="57" t="s">
        <v>84</v>
      </c>
      <c r="E79" s="57"/>
      <c r="F79" s="58" t="s">
        <v>11</v>
      </c>
      <c r="G79" s="59">
        <f>G80+G82+G83+G84</f>
        <v>0</v>
      </c>
      <c r="H79" s="59">
        <f>H80+H82+H83+H84</f>
        <v>0</v>
      </c>
    </row>
    <row r="80" spans="2:8" s="61" customFormat="1" ht="15.75" hidden="1">
      <c r="B80" s="2"/>
      <c r="C80" s="56"/>
      <c r="D80" s="56"/>
      <c r="E80" s="44" t="s">
        <v>44</v>
      </c>
      <c r="F80" s="15" t="s">
        <v>45</v>
      </c>
      <c r="G80" s="59"/>
      <c r="H80" s="59"/>
    </row>
    <row r="81" spans="2:8" s="61" customFormat="1" ht="15.75" hidden="1">
      <c r="B81" s="2"/>
      <c r="C81" s="56"/>
      <c r="D81" s="56"/>
      <c r="E81" s="44" t="s">
        <v>46</v>
      </c>
      <c r="F81" s="15" t="s">
        <v>47</v>
      </c>
      <c r="G81" s="59"/>
      <c r="H81" s="59"/>
    </row>
    <row r="82" spans="2:8" s="61" customFormat="1" ht="15.75" hidden="1">
      <c r="B82" s="2"/>
      <c r="C82" s="56"/>
      <c r="D82" s="56"/>
      <c r="E82" s="44" t="s">
        <v>48</v>
      </c>
      <c r="F82" s="15" t="s">
        <v>49</v>
      </c>
      <c r="G82" s="59"/>
      <c r="H82" s="59"/>
    </row>
    <row r="83" spans="3:8" ht="15.75" hidden="1">
      <c r="C83" s="56"/>
      <c r="D83" s="56"/>
      <c r="E83" s="57" t="s">
        <v>30</v>
      </c>
      <c r="F83" s="58" t="s">
        <v>31</v>
      </c>
      <c r="G83" s="59"/>
      <c r="H83" s="59"/>
    </row>
    <row r="84" spans="3:8" ht="15.75" hidden="1">
      <c r="C84" s="56"/>
      <c r="D84" s="56"/>
      <c r="E84" s="57" t="s">
        <v>34</v>
      </c>
      <c r="F84" s="58" t="s">
        <v>35</v>
      </c>
      <c r="G84" s="59"/>
      <c r="H84" s="59"/>
    </row>
    <row r="85" spans="3:8" ht="15.75" hidden="1">
      <c r="C85" s="63" t="s">
        <v>85</v>
      </c>
      <c r="D85" s="63"/>
      <c r="E85" s="63"/>
      <c r="F85" s="19" t="s">
        <v>86</v>
      </c>
      <c r="G85" s="64">
        <f>G86</f>
        <v>0</v>
      </c>
      <c r="H85" s="64">
        <f>H86</f>
        <v>0</v>
      </c>
    </row>
    <row r="86" spans="3:8" ht="15.75" hidden="1">
      <c r="C86" s="56"/>
      <c r="D86" s="95" t="s">
        <v>87</v>
      </c>
      <c r="E86" s="95"/>
      <c r="F86" s="96" t="s">
        <v>11</v>
      </c>
      <c r="G86" s="97">
        <f>G87+G88</f>
        <v>0</v>
      </c>
      <c r="H86" s="97">
        <f>H87+H88</f>
        <v>0</v>
      </c>
    </row>
    <row r="87" spans="3:8" ht="15.75" hidden="1">
      <c r="C87" s="56"/>
      <c r="D87" s="56"/>
      <c r="E87" s="57" t="s">
        <v>30</v>
      </c>
      <c r="F87" s="58" t="s">
        <v>31</v>
      </c>
      <c r="G87" s="59"/>
      <c r="H87" s="59"/>
    </row>
    <row r="88" spans="3:8" ht="15.75" hidden="1">
      <c r="C88" s="56"/>
      <c r="D88" s="56"/>
      <c r="E88" s="57" t="s">
        <v>34</v>
      </c>
      <c r="F88" s="58" t="s">
        <v>35</v>
      </c>
      <c r="G88" s="59"/>
      <c r="H88" s="59"/>
    </row>
    <row r="89" spans="2:8" s="36" customFormat="1" ht="15.75" hidden="1">
      <c r="B89" s="37"/>
      <c r="C89" s="63">
        <v>600</v>
      </c>
      <c r="D89" s="63"/>
      <c r="E89" s="63"/>
      <c r="F89" s="19" t="s">
        <v>88</v>
      </c>
      <c r="G89" s="64">
        <f>G90+G92+G101+G105+G108</f>
        <v>0</v>
      </c>
      <c r="H89" s="64">
        <f>H90+H92+H101+H105+H108</f>
        <v>0</v>
      </c>
    </row>
    <row r="90" spans="2:8" s="42" customFormat="1" ht="15.75" hidden="1">
      <c r="B90" s="43"/>
      <c r="C90" s="55"/>
      <c r="D90" s="44" t="s">
        <v>89</v>
      </c>
      <c r="E90" s="44"/>
      <c r="F90" s="15" t="s">
        <v>90</v>
      </c>
      <c r="G90" s="46">
        <f>G91</f>
        <v>0</v>
      </c>
      <c r="H90" s="46">
        <f>H91</f>
        <v>0</v>
      </c>
    </row>
    <row r="91" spans="2:8" s="42" customFormat="1" ht="47.25" hidden="1">
      <c r="B91" s="43"/>
      <c r="C91" s="55"/>
      <c r="D91" s="55"/>
      <c r="E91" s="44" t="s">
        <v>91</v>
      </c>
      <c r="F91" s="15" t="s">
        <v>92</v>
      </c>
      <c r="G91" s="46"/>
      <c r="H91" s="46"/>
    </row>
    <row r="92" spans="2:8" s="42" customFormat="1" ht="15.75" hidden="1">
      <c r="B92" s="43"/>
      <c r="C92" s="55"/>
      <c r="D92" s="44" t="s">
        <v>93</v>
      </c>
      <c r="E92" s="44"/>
      <c r="F92" s="15" t="s">
        <v>94</v>
      </c>
      <c r="G92" s="46">
        <f>SUM(G93:G100)</f>
        <v>0</v>
      </c>
      <c r="H92" s="46">
        <f>SUM(H93:H100)</f>
        <v>0</v>
      </c>
    </row>
    <row r="93" spans="2:8" s="42" customFormat="1" ht="15.75" hidden="1">
      <c r="B93" s="43"/>
      <c r="C93" s="55"/>
      <c r="D93" s="55"/>
      <c r="E93" s="44" t="s">
        <v>44</v>
      </c>
      <c r="F93" s="15" t="s">
        <v>45</v>
      </c>
      <c r="G93" s="46"/>
      <c r="H93" s="46"/>
    </row>
    <row r="94" spans="2:8" s="42" customFormat="1" ht="15.75" hidden="1">
      <c r="B94" s="43"/>
      <c r="C94" s="55"/>
      <c r="D94" s="55"/>
      <c r="E94" s="44" t="s">
        <v>46</v>
      </c>
      <c r="F94" s="15" t="s">
        <v>47</v>
      </c>
      <c r="G94" s="46"/>
      <c r="H94" s="46"/>
    </row>
    <row r="95" spans="2:8" s="42" customFormat="1" ht="15.75" hidden="1">
      <c r="B95" s="43"/>
      <c r="C95" s="55"/>
      <c r="D95" s="55"/>
      <c r="E95" s="44" t="s">
        <v>48</v>
      </c>
      <c r="F95" s="15" t="s">
        <v>49</v>
      </c>
      <c r="G95" s="46"/>
      <c r="H95" s="46"/>
    </row>
    <row r="96" spans="2:8" s="42" customFormat="1" ht="15.75" hidden="1">
      <c r="B96" s="43"/>
      <c r="C96" s="55"/>
      <c r="D96" s="55"/>
      <c r="E96" s="44" t="s">
        <v>245</v>
      </c>
      <c r="F96" s="15" t="s">
        <v>31</v>
      </c>
      <c r="G96" s="46"/>
      <c r="H96" s="46"/>
    </row>
    <row r="97" spans="2:8" s="42" customFormat="1" ht="15.75" hidden="1">
      <c r="B97" s="43"/>
      <c r="C97" s="55"/>
      <c r="D97" s="55"/>
      <c r="E97" s="44">
        <v>4270</v>
      </c>
      <c r="F97" s="15" t="s">
        <v>33</v>
      </c>
      <c r="G97" s="46"/>
      <c r="H97" s="46"/>
    </row>
    <row r="98" spans="2:8" s="42" customFormat="1" ht="15.75" hidden="1">
      <c r="B98" s="43"/>
      <c r="C98" s="55"/>
      <c r="D98" s="55"/>
      <c r="E98" s="44" t="s">
        <v>34</v>
      </c>
      <c r="F98" s="15" t="s">
        <v>35</v>
      </c>
      <c r="G98" s="46"/>
      <c r="H98" s="46"/>
    </row>
    <row r="99" spans="2:8" s="42" customFormat="1" ht="15.75" hidden="1">
      <c r="B99" s="43"/>
      <c r="C99" s="55"/>
      <c r="D99" s="55"/>
      <c r="E99" s="44">
        <v>6050</v>
      </c>
      <c r="F99" s="15" t="s">
        <v>80</v>
      </c>
      <c r="G99" s="46"/>
      <c r="H99" s="46"/>
    </row>
    <row r="100" spans="2:8" s="42" customFormat="1" ht="15.75" hidden="1">
      <c r="B100" s="43"/>
      <c r="C100" s="55"/>
      <c r="D100" s="55"/>
      <c r="E100" s="44" t="s">
        <v>72</v>
      </c>
      <c r="F100" s="15" t="s">
        <v>80</v>
      </c>
      <c r="G100" s="46"/>
      <c r="H100" s="46"/>
    </row>
    <row r="101" spans="2:8" s="42" customFormat="1" ht="15.75" hidden="1">
      <c r="B101" s="43"/>
      <c r="C101" s="55"/>
      <c r="D101" s="44" t="s">
        <v>95</v>
      </c>
      <c r="E101" s="44"/>
      <c r="F101" s="15" t="s">
        <v>96</v>
      </c>
      <c r="G101" s="46">
        <f>G102+G103+G104</f>
        <v>0</v>
      </c>
      <c r="H101" s="46">
        <f>H102+H103+H104</f>
        <v>0</v>
      </c>
    </row>
    <row r="102" spans="2:8" s="42" customFormat="1" ht="15.75" hidden="1">
      <c r="B102" s="43"/>
      <c r="C102" s="55"/>
      <c r="D102" s="55"/>
      <c r="E102" s="44" t="s">
        <v>30</v>
      </c>
      <c r="F102" s="15" t="s">
        <v>31</v>
      </c>
      <c r="G102" s="46"/>
      <c r="H102" s="46"/>
    </row>
    <row r="103" spans="2:8" s="42" customFormat="1" ht="15.75" hidden="1">
      <c r="B103" s="43"/>
      <c r="C103" s="55"/>
      <c r="D103" s="55"/>
      <c r="E103" s="44">
        <v>4270</v>
      </c>
      <c r="F103" s="15" t="s">
        <v>33</v>
      </c>
      <c r="G103" s="46"/>
      <c r="H103" s="46"/>
    </row>
    <row r="104" spans="2:8" s="42" customFormat="1" ht="15.75" hidden="1">
      <c r="B104" s="43"/>
      <c r="C104" s="55"/>
      <c r="D104" s="55"/>
      <c r="E104" s="65" t="s">
        <v>34</v>
      </c>
      <c r="F104" s="66" t="s">
        <v>35</v>
      </c>
      <c r="G104" s="67"/>
      <c r="H104" s="67"/>
    </row>
    <row r="105" spans="1:8" s="70" customFormat="1" ht="15.75" hidden="1">
      <c r="A105" s="68"/>
      <c r="B105" s="43"/>
      <c r="C105" s="55"/>
      <c r="D105" s="44">
        <v>60078</v>
      </c>
      <c r="E105" s="44"/>
      <c r="F105" s="8" t="s">
        <v>97</v>
      </c>
      <c r="G105" s="46"/>
      <c r="H105" s="46">
        <f>H106+H107</f>
        <v>0</v>
      </c>
    </row>
    <row r="106" spans="2:8" s="42" customFormat="1" ht="15.75" hidden="1">
      <c r="B106" s="43"/>
      <c r="C106" s="55"/>
      <c r="D106" s="55"/>
      <c r="E106" s="71">
        <v>4270</v>
      </c>
      <c r="F106" s="15" t="s">
        <v>33</v>
      </c>
      <c r="G106" s="72"/>
      <c r="H106" s="72"/>
    </row>
    <row r="107" spans="2:8" s="42" customFormat="1" ht="15.75" hidden="1">
      <c r="B107" s="43"/>
      <c r="C107" s="55"/>
      <c r="D107" s="55"/>
      <c r="E107" s="44">
        <v>6050</v>
      </c>
      <c r="F107" s="15" t="s">
        <v>80</v>
      </c>
      <c r="G107" s="46"/>
      <c r="H107" s="46"/>
    </row>
    <row r="108" spans="2:8" s="42" customFormat="1" ht="15.75" hidden="1">
      <c r="B108" s="43"/>
      <c r="C108" s="55"/>
      <c r="D108" s="44" t="s">
        <v>98</v>
      </c>
      <c r="E108" s="44"/>
      <c r="F108" s="15" t="s">
        <v>11</v>
      </c>
      <c r="G108" s="46">
        <f>G109</f>
        <v>0</v>
      </c>
      <c r="H108" s="46">
        <f>H109</f>
        <v>0</v>
      </c>
    </row>
    <row r="109" spans="2:8" s="42" customFormat="1" ht="15.75" hidden="1">
      <c r="B109" s="43"/>
      <c r="C109" s="55"/>
      <c r="D109" s="55"/>
      <c r="E109" s="44" t="s">
        <v>34</v>
      </c>
      <c r="F109" s="15" t="s">
        <v>35</v>
      </c>
      <c r="G109" s="46"/>
      <c r="H109" s="46"/>
    </row>
    <row r="110" spans="2:8" s="36" customFormat="1" ht="15.75" hidden="1">
      <c r="B110" s="37"/>
      <c r="C110" s="63" t="s">
        <v>99</v>
      </c>
      <c r="D110" s="63"/>
      <c r="E110" s="63"/>
      <c r="F110" s="19" t="s">
        <v>100</v>
      </c>
      <c r="G110" s="64">
        <f>G111</f>
        <v>0</v>
      </c>
      <c r="H110" s="64">
        <f>H111</f>
        <v>0</v>
      </c>
    </row>
    <row r="111" spans="2:8" s="42" customFormat="1" ht="15.75" hidden="1">
      <c r="B111" s="43"/>
      <c r="C111" s="55"/>
      <c r="D111" s="44" t="s">
        <v>101</v>
      </c>
      <c r="E111" s="44"/>
      <c r="F111" s="15" t="s">
        <v>102</v>
      </c>
      <c r="G111" s="46">
        <f>SUM($G112:$G118)</f>
        <v>0</v>
      </c>
      <c r="H111" s="46">
        <f>SUM($H112:$H118)</f>
        <v>0</v>
      </c>
    </row>
    <row r="112" spans="2:8" s="42" customFormat="1" ht="15.75" hidden="1">
      <c r="B112" s="43"/>
      <c r="C112" s="55"/>
      <c r="D112" s="55"/>
      <c r="E112" s="44" t="s">
        <v>30</v>
      </c>
      <c r="F112" s="15" t="s">
        <v>31</v>
      </c>
      <c r="G112" s="46"/>
      <c r="H112" s="46"/>
    </row>
    <row r="113" spans="2:8" s="42" customFormat="1" ht="15.75" hidden="1">
      <c r="B113" s="43"/>
      <c r="C113" s="55"/>
      <c r="D113" s="55"/>
      <c r="E113" s="44">
        <v>4260</v>
      </c>
      <c r="F113" s="15" t="s">
        <v>51</v>
      </c>
      <c r="G113" s="46"/>
      <c r="H113" s="46"/>
    </row>
    <row r="114" spans="2:9" s="42" customFormat="1" ht="15.75" hidden="1">
      <c r="B114" s="43"/>
      <c r="C114" s="55"/>
      <c r="D114" s="55"/>
      <c r="E114" s="44" t="s">
        <v>32</v>
      </c>
      <c r="F114" s="15" t="s">
        <v>33</v>
      </c>
      <c r="G114" s="46"/>
      <c r="H114" s="46"/>
      <c r="I114" s="42" t="s">
        <v>103</v>
      </c>
    </row>
    <row r="115" spans="2:8" s="42" customFormat="1" ht="15.75" hidden="1">
      <c r="B115" s="43"/>
      <c r="C115" s="55"/>
      <c r="D115" s="55"/>
      <c r="E115" s="44" t="s">
        <v>34</v>
      </c>
      <c r="F115" s="15" t="s">
        <v>35</v>
      </c>
      <c r="G115" s="46"/>
      <c r="H115" s="46"/>
    </row>
    <row r="116" spans="2:8" s="42" customFormat="1" ht="15.75" hidden="1">
      <c r="B116" s="43"/>
      <c r="C116" s="55"/>
      <c r="D116" s="55"/>
      <c r="E116" s="44" t="s">
        <v>60</v>
      </c>
      <c r="F116" s="15" t="s">
        <v>61</v>
      </c>
      <c r="G116" s="46"/>
      <c r="H116" s="46"/>
    </row>
    <row r="117" spans="2:8" s="42" customFormat="1" ht="15.75" hidden="1">
      <c r="B117" s="43"/>
      <c r="C117" s="55"/>
      <c r="D117" s="55"/>
      <c r="E117" s="44" t="s">
        <v>104</v>
      </c>
      <c r="F117" s="15" t="s">
        <v>105</v>
      </c>
      <c r="G117" s="46"/>
      <c r="H117" s="46"/>
    </row>
    <row r="118" spans="2:8" s="42" customFormat="1" ht="15.75" hidden="1">
      <c r="B118" s="43"/>
      <c r="C118" s="55"/>
      <c r="D118" s="55"/>
      <c r="E118" s="44" t="s">
        <v>106</v>
      </c>
      <c r="F118" s="15" t="s">
        <v>107</v>
      </c>
      <c r="G118" s="46"/>
      <c r="H118" s="46"/>
    </row>
    <row r="119" spans="2:8" s="42" customFormat="1" ht="15.75" hidden="1">
      <c r="B119" s="43"/>
      <c r="C119" s="73" t="s">
        <v>108</v>
      </c>
      <c r="D119" s="73"/>
      <c r="E119" s="73"/>
      <c r="F119" s="74" t="s">
        <v>109</v>
      </c>
      <c r="G119" s="75">
        <f>G120+G125</f>
        <v>0</v>
      </c>
      <c r="H119" s="75">
        <f>H120+H125</f>
        <v>0</v>
      </c>
    </row>
    <row r="120" spans="2:8" s="42" customFormat="1" ht="15.75" hidden="1">
      <c r="B120" s="43"/>
      <c r="C120" s="55"/>
      <c r="D120" s="44" t="s">
        <v>110</v>
      </c>
      <c r="E120" s="44"/>
      <c r="F120" s="15" t="s">
        <v>111</v>
      </c>
      <c r="G120" s="46">
        <f>G121+G122+G123+G124</f>
        <v>0</v>
      </c>
      <c r="H120" s="46">
        <f>H121+H122+H123+H124</f>
        <v>0</v>
      </c>
    </row>
    <row r="121" spans="2:8" s="42" customFormat="1" ht="15.75" hidden="1">
      <c r="B121" s="43"/>
      <c r="C121" s="55"/>
      <c r="D121" s="55"/>
      <c r="E121" s="44" t="s">
        <v>48</v>
      </c>
      <c r="F121" s="15" t="s">
        <v>49</v>
      </c>
      <c r="G121" s="46"/>
      <c r="H121" s="46"/>
    </row>
    <row r="122" spans="2:8" s="42" customFormat="1" ht="15.75" hidden="1">
      <c r="B122" s="43"/>
      <c r="C122" s="55"/>
      <c r="D122" s="55"/>
      <c r="E122" s="44" t="s">
        <v>30</v>
      </c>
      <c r="F122" s="15" t="s">
        <v>31</v>
      </c>
      <c r="G122" s="46"/>
      <c r="H122" s="46"/>
    </row>
    <row r="123" spans="2:8" s="42" customFormat="1" ht="15.75" hidden="1">
      <c r="B123" s="43"/>
      <c r="C123" s="55"/>
      <c r="D123" s="55"/>
      <c r="E123" s="44" t="s">
        <v>34</v>
      </c>
      <c r="F123" s="15" t="s">
        <v>35</v>
      </c>
      <c r="G123" s="46"/>
      <c r="H123" s="46"/>
    </row>
    <row r="124" spans="2:8" s="42" customFormat="1" ht="31.5" hidden="1">
      <c r="B124" s="43"/>
      <c r="C124" s="55"/>
      <c r="D124" s="55"/>
      <c r="E124" s="44" t="s">
        <v>70</v>
      </c>
      <c r="F124" s="15" t="s">
        <v>71</v>
      </c>
      <c r="G124" s="46"/>
      <c r="H124" s="46"/>
    </row>
    <row r="125" spans="2:8" s="42" customFormat="1" ht="15.75" hidden="1">
      <c r="B125" s="43"/>
      <c r="C125" s="55"/>
      <c r="D125" s="44" t="s">
        <v>112</v>
      </c>
      <c r="E125" s="44"/>
      <c r="F125" s="15" t="s">
        <v>113</v>
      </c>
      <c r="G125" s="46"/>
      <c r="H125" s="46">
        <f>H127</f>
        <v>0</v>
      </c>
    </row>
    <row r="126" spans="2:8" s="42" customFormat="1" ht="15.75" hidden="1">
      <c r="B126" s="43"/>
      <c r="C126" s="55"/>
      <c r="D126" s="55"/>
      <c r="E126" s="44" t="s">
        <v>30</v>
      </c>
      <c r="F126" s="15" t="s">
        <v>31</v>
      </c>
      <c r="G126" s="46"/>
      <c r="H126" s="46"/>
    </row>
    <row r="127" spans="2:8" s="42" customFormat="1" ht="15.75" hidden="1">
      <c r="B127" s="43"/>
      <c r="C127" s="55"/>
      <c r="D127" s="55"/>
      <c r="E127" s="44" t="s">
        <v>32</v>
      </c>
      <c r="F127" s="15" t="s">
        <v>33</v>
      </c>
      <c r="G127" s="46"/>
      <c r="H127" s="46"/>
    </row>
    <row r="128" spans="2:8" s="42" customFormat="1" ht="15.75" hidden="1">
      <c r="B128" s="43"/>
      <c r="C128" s="55"/>
      <c r="D128" s="55"/>
      <c r="E128" s="44" t="s">
        <v>34</v>
      </c>
      <c r="F128" s="15" t="s">
        <v>35</v>
      </c>
      <c r="G128" s="46"/>
      <c r="H128" s="46"/>
    </row>
    <row r="129" spans="2:8" s="36" customFormat="1" ht="15.75" hidden="1">
      <c r="B129" s="37"/>
      <c r="C129" s="63" t="s">
        <v>114</v>
      </c>
      <c r="D129" s="63"/>
      <c r="E129" s="63"/>
      <c r="F129" s="19" t="s">
        <v>13</v>
      </c>
      <c r="G129" s="64">
        <f>G130+G170+G193</f>
        <v>0</v>
      </c>
      <c r="H129" s="64">
        <f>H130+H170+H193</f>
        <v>0</v>
      </c>
    </row>
    <row r="130" spans="2:8" s="42" customFormat="1" ht="15.75" hidden="1">
      <c r="B130" s="43"/>
      <c r="C130" s="55"/>
      <c r="D130" s="44" t="s">
        <v>14</v>
      </c>
      <c r="E130" s="44"/>
      <c r="F130" s="15" t="s">
        <v>15</v>
      </c>
      <c r="G130" s="46">
        <f>SUM(G131:G151)</f>
        <v>0</v>
      </c>
      <c r="H130" s="46">
        <f>SUM(H131:H151)</f>
        <v>0</v>
      </c>
    </row>
    <row r="131" spans="2:8" s="42" customFormat="1" ht="15.75" hidden="1">
      <c r="B131" s="43"/>
      <c r="C131" s="55"/>
      <c r="D131" s="55"/>
      <c r="E131" s="44" t="s">
        <v>38</v>
      </c>
      <c r="F131" s="15" t="s">
        <v>39</v>
      </c>
      <c r="G131" s="46"/>
      <c r="H131" s="46"/>
    </row>
    <row r="132" spans="2:8" s="42" customFormat="1" ht="15.75" hidden="1">
      <c r="B132" s="43"/>
      <c r="C132" s="55"/>
      <c r="D132" s="55"/>
      <c r="E132" s="44">
        <v>4010</v>
      </c>
      <c r="F132" s="15" t="s">
        <v>41</v>
      </c>
      <c r="G132" s="46"/>
      <c r="H132" s="46"/>
    </row>
    <row r="133" spans="2:8" s="42" customFormat="1" ht="15.75" hidden="1">
      <c r="B133" s="43"/>
      <c r="C133" s="55"/>
      <c r="D133" s="55"/>
      <c r="E133" s="44">
        <v>4210</v>
      </c>
      <c r="F133" s="15" t="s">
        <v>31</v>
      </c>
      <c r="G133" s="46"/>
      <c r="H133" s="46"/>
    </row>
    <row r="134" spans="2:8" s="42" customFormat="1" ht="15.75" hidden="1">
      <c r="B134" s="43"/>
      <c r="C134" s="55"/>
      <c r="D134" s="55"/>
      <c r="E134" s="44">
        <v>4300</v>
      </c>
      <c r="F134" s="15" t="s">
        <v>35</v>
      </c>
      <c r="G134" s="46"/>
      <c r="H134" s="46"/>
    </row>
    <row r="135" spans="2:8" s="42" customFormat="1" ht="15.75" hidden="1">
      <c r="B135" s="43"/>
      <c r="C135" s="55"/>
      <c r="D135" s="55"/>
      <c r="E135" s="44">
        <v>4410</v>
      </c>
      <c r="F135" s="42" t="s">
        <v>59</v>
      </c>
      <c r="G135" s="46"/>
      <c r="H135" s="46"/>
    </row>
    <row r="136" spans="2:8" s="42" customFormat="1" ht="15.75" hidden="1">
      <c r="B136" s="43"/>
      <c r="C136" s="55"/>
      <c r="D136" s="55"/>
      <c r="E136" s="44" t="s">
        <v>42</v>
      </c>
      <c r="F136" s="15" t="s">
        <v>43</v>
      </c>
      <c r="G136" s="46"/>
      <c r="H136" s="46"/>
    </row>
    <row r="137" spans="2:8" s="42" customFormat="1" ht="15.75" hidden="1">
      <c r="B137" s="43"/>
      <c r="C137" s="55"/>
      <c r="D137" s="55"/>
      <c r="E137" s="44" t="s">
        <v>44</v>
      </c>
      <c r="F137" s="15" t="s">
        <v>45</v>
      </c>
      <c r="G137" s="46"/>
      <c r="H137" s="46"/>
    </row>
    <row r="138" spans="2:8" s="42" customFormat="1" ht="15.75" hidden="1">
      <c r="B138" s="43"/>
      <c r="C138" s="55"/>
      <c r="D138" s="55"/>
      <c r="E138" s="44" t="s">
        <v>46</v>
      </c>
      <c r="F138" s="15" t="s">
        <v>47</v>
      </c>
      <c r="G138" s="46"/>
      <c r="H138" s="46"/>
    </row>
    <row r="139" spans="2:8" s="42" customFormat="1" ht="15.75" hidden="1">
      <c r="B139" s="43"/>
      <c r="C139" s="55"/>
      <c r="D139" s="55"/>
      <c r="E139" s="44" t="s">
        <v>48</v>
      </c>
      <c r="F139" s="15" t="s">
        <v>49</v>
      </c>
      <c r="G139" s="46"/>
      <c r="H139" s="46"/>
    </row>
    <row r="140" spans="2:8" s="42" customFormat="1" ht="15.75" hidden="1">
      <c r="B140" s="43"/>
      <c r="C140" s="55"/>
      <c r="D140" s="55"/>
      <c r="E140" s="44">
        <v>4300</v>
      </c>
      <c r="F140" s="58" t="s">
        <v>35</v>
      </c>
      <c r="G140" s="46"/>
      <c r="H140" s="46"/>
    </row>
    <row r="141" spans="2:8" s="42" customFormat="1" ht="15.75" hidden="1">
      <c r="B141" s="43"/>
      <c r="C141" s="55"/>
      <c r="D141" s="55"/>
      <c r="E141" s="44" t="s">
        <v>50</v>
      </c>
      <c r="F141" s="15" t="s">
        <v>51</v>
      </c>
      <c r="G141" s="46"/>
      <c r="H141" s="46"/>
    </row>
    <row r="142" spans="2:8" s="42" customFormat="1" ht="15.75" hidden="1">
      <c r="B142" s="43"/>
      <c r="C142" s="55"/>
      <c r="D142" s="55"/>
      <c r="E142" s="44" t="s">
        <v>32</v>
      </c>
      <c r="F142" s="15" t="s">
        <v>33</v>
      </c>
      <c r="G142" s="46"/>
      <c r="H142" s="46"/>
    </row>
    <row r="143" spans="2:8" s="42" customFormat="1" ht="15.75" hidden="1">
      <c r="B143" s="43"/>
      <c r="C143" s="55"/>
      <c r="D143" s="55"/>
      <c r="E143" s="44" t="s">
        <v>52</v>
      </c>
      <c r="F143" s="15" t="s">
        <v>53</v>
      </c>
      <c r="G143" s="46"/>
      <c r="H143" s="46"/>
    </row>
    <row r="144" spans="2:8" s="42" customFormat="1" ht="15.75" hidden="1">
      <c r="B144" s="43"/>
      <c r="C144" s="55"/>
      <c r="D144" s="55"/>
      <c r="E144" s="44" t="s">
        <v>34</v>
      </c>
      <c r="F144" s="15" t="s">
        <v>35</v>
      </c>
      <c r="G144" s="46"/>
      <c r="H144" s="46"/>
    </row>
    <row r="145" spans="2:8" s="42" customFormat="1" ht="15.75" hidden="1">
      <c r="B145" s="43"/>
      <c r="C145" s="55"/>
      <c r="D145" s="55"/>
      <c r="E145" s="44">
        <v>4010</v>
      </c>
      <c r="F145" s="15" t="s">
        <v>41</v>
      </c>
      <c r="G145" s="46"/>
      <c r="H145" s="46"/>
    </row>
    <row r="146" spans="2:8" s="42" customFormat="1" ht="31.5" hidden="1">
      <c r="B146" s="43"/>
      <c r="C146" s="55"/>
      <c r="D146" s="55"/>
      <c r="E146" s="44" t="s">
        <v>56</v>
      </c>
      <c r="F146" s="15" t="s">
        <v>57</v>
      </c>
      <c r="G146" s="46"/>
      <c r="H146" s="46"/>
    </row>
    <row r="147" spans="2:8" s="42" customFormat="1" ht="15.75" hidden="1">
      <c r="B147" s="43"/>
      <c r="C147" s="55"/>
      <c r="D147" s="55"/>
      <c r="E147" s="44">
        <v>4410</v>
      </c>
      <c r="F147" s="15" t="s">
        <v>59</v>
      </c>
      <c r="G147" s="46"/>
      <c r="H147" s="46"/>
    </row>
    <row r="148" spans="2:8" s="42" customFormat="1" ht="15.75" hidden="1">
      <c r="B148" s="43"/>
      <c r="C148" s="55"/>
      <c r="D148" s="55"/>
      <c r="E148" s="44" t="s">
        <v>60</v>
      </c>
      <c r="F148" s="15" t="s">
        <v>61</v>
      </c>
      <c r="G148" s="46"/>
      <c r="H148" s="46"/>
    </row>
    <row r="149" spans="2:8" s="42" customFormat="1" ht="15.75" hidden="1">
      <c r="B149" s="43"/>
      <c r="C149" s="55"/>
      <c r="D149" s="55"/>
      <c r="E149" s="44" t="s">
        <v>62</v>
      </c>
      <c r="F149" s="15" t="s">
        <v>63</v>
      </c>
      <c r="G149" s="46"/>
      <c r="H149" s="46"/>
    </row>
    <row r="150" spans="2:8" s="42" customFormat="1" ht="15.75" hidden="1">
      <c r="B150" s="43"/>
      <c r="C150" s="55"/>
      <c r="D150" s="55"/>
      <c r="E150" s="44">
        <v>4170</v>
      </c>
      <c r="F150" s="15" t="s">
        <v>49</v>
      </c>
      <c r="G150" s="46"/>
      <c r="H150" s="46"/>
    </row>
    <row r="151" spans="2:8" s="42" customFormat="1" ht="15.75" hidden="1">
      <c r="B151" s="43"/>
      <c r="C151" s="55"/>
      <c r="D151" s="55"/>
      <c r="E151" s="44">
        <v>4210</v>
      </c>
      <c r="F151" s="15" t="s">
        <v>31</v>
      </c>
      <c r="G151" s="46"/>
      <c r="H151" s="46"/>
    </row>
    <row r="152" spans="2:8" s="42" customFormat="1" ht="15.75" hidden="1">
      <c r="B152" s="43"/>
      <c r="C152" s="55"/>
      <c r="D152" s="55"/>
      <c r="E152" s="44">
        <v>4300</v>
      </c>
      <c r="F152" s="15" t="s">
        <v>35</v>
      </c>
      <c r="G152" s="46"/>
      <c r="H152" s="46"/>
    </row>
    <row r="153" spans="2:8" s="42" customFormat="1" ht="15.75" hidden="1">
      <c r="B153" s="43"/>
      <c r="C153" s="55"/>
      <c r="D153" s="44" t="s">
        <v>115</v>
      </c>
      <c r="E153" s="44"/>
      <c r="F153" s="15" t="s">
        <v>116</v>
      </c>
      <c r="G153" s="46">
        <f>SUM($G154:G169)</f>
        <v>0</v>
      </c>
      <c r="H153" s="46">
        <f>H160</f>
        <v>0</v>
      </c>
    </row>
    <row r="154" spans="2:8" s="42" customFormat="1" ht="15.75" hidden="1">
      <c r="B154" s="43"/>
      <c r="C154" s="55"/>
      <c r="D154" s="55"/>
      <c r="E154" s="44" t="s">
        <v>38</v>
      </c>
      <c r="F154" s="15" t="s">
        <v>39</v>
      </c>
      <c r="G154" s="46"/>
      <c r="H154" s="46"/>
    </row>
    <row r="155" spans="2:8" s="42" customFormat="1" ht="15.75" hidden="1">
      <c r="B155" s="43"/>
      <c r="C155" s="55"/>
      <c r="D155" s="55"/>
      <c r="E155" s="44" t="s">
        <v>117</v>
      </c>
      <c r="F155" s="15" t="s">
        <v>118</v>
      </c>
      <c r="G155" s="46"/>
      <c r="H155" s="46"/>
    </row>
    <row r="156" spans="2:8" s="42" customFormat="1" ht="15.75" hidden="1">
      <c r="B156" s="43"/>
      <c r="C156" s="55"/>
      <c r="D156" s="55"/>
      <c r="E156" s="44" t="s">
        <v>40</v>
      </c>
      <c r="F156" s="15" t="s">
        <v>41</v>
      </c>
      <c r="G156" s="46"/>
      <c r="H156" s="46"/>
    </row>
    <row r="157" spans="2:8" s="42" customFormat="1" ht="15.75" hidden="1">
      <c r="B157" s="43"/>
      <c r="C157" s="55"/>
      <c r="D157" s="55"/>
      <c r="E157" s="44" t="s">
        <v>42</v>
      </c>
      <c r="F157" s="15" t="s">
        <v>43</v>
      </c>
      <c r="G157" s="46"/>
      <c r="H157" s="46"/>
    </row>
    <row r="158" spans="2:8" s="42" customFormat="1" ht="15.75" hidden="1">
      <c r="B158" s="43"/>
      <c r="C158" s="55"/>
      <c r="D158" s="55"/>
      <c r="E158" s="44" t="s">
        <v>44</v>
      </c>
      <c r="F158" s="15" t="s">
        <v>45</v>
      </c>
      <c r="G158" s="46"/>
      <c r="H158" s="46"/>
    </row>
    <row r="159" spans="2:8" s="42" customFormat="1" ht="15.75" hidden="1">
      <c r="B159" s="43"/>
      <c r="C159" s="55"/>
      <c r="D159" s="55"/>
      <c r="E159" s="44" t="s">
        <v>46</v>
      </c>
      <c r="F159" s="15" t="s">
        <v>47</v>
      </c>
      <c r="G159" s="46"/>
      <c r="H159" s="46"/>
    </row>
    <row r="160" spans="2:8" s="42" customFormat="1" ht="12.75" customHeight="1" hidden="1">
      <c r="B160" s="43"/>
      <c r="C160" s="55"/>
      <c r="D160" s="55"/>
      <c r="E160" s="44" t="s">
        <v>30</v>
      </c>
      <c r="F160" s="15" t="s">
        <v>31</v>
      </c>
      <c r="G160" s="46"/>
      <c r="H160" s="46"/>
    </row>
    <row r="161" spans="2:8" s="42" customFormat="1" ht="15.75" hidden="1">
      <c r="B161" s="43"/>
      <c r="C161" s="55"/>
      <c r="D161" s="55"/>
      <c r="E161" s="44" t="s">
        <v>50</v>
      </c>
      <c r="F161" s="15" t="s">
        <v>51</v>
      </c>
      <c r="G161" s="46"/>
      <c r="H161" s="46"/>
    </row>
    <row r="162" spans="2:8" s="42" customFormat="1" ht="15.75" hidden="1">
      <c r="B162" s="43"/>
      <c r="C162" s="55"/>
      <c r="D162" s="55"/>
      <c r="E162" s="44" t="s">
        <v>32</v>
      </c>
      <c r="F162" s="15" t="s">
        <v>33</v>
      </c>
      <c r="G162" s="46"/>
      <c r="H162" s="46"/>
    </row>
    <row r="163" spans="2:8" s="42" customFormat="1" ht="15.75" hidden="1">
      <c r="B163" s="43"/>
      <c r="C163" s="55"/>
      <c r="D163" s="55"/>
      <c r="E163" s="44" t="s">
        <v>52</v>
      </c>
      <c r="F163" s="15" t="s">
        <v>53</v>
      </c>
      <c r="G163" s="46"/>
      <c r="H163" s="46"/>
    </row>
    <row r="164" spans="2:8" s="42" customFormat="1" ht="15.75" hidden="1">
      <c r="B164" s="43"/>
      <c r="C164" s="55"/>
      <c r="D164" s="55"/>
      <c r="E164" s="44" t="s">
        <v>34</v>
      </c>
      <c r="F164" s="15" t="s">
        <v>35</v>
      </c>
      <c r="G164" s="46"/>
      <c r="H164" s="46"/>
    </row>
    <row r="165" spans="2:8" s="42" customFormat="1" ht="15.75" hidden="1">
      <c r="B165" s="43"/>
      <c r="C165" s="55"/>
      <c r="D165" s="55"/>
      <c r="E165" s="44" t="s">
        <v>58</v>
      </c>
      <c r="F165" s="15" t="s">
        <v>59</v>
      </c>
      <c r="G165" s="46"/>
      <c r="H165" s="46"/>
    </row>
    <row r="166" spans="2:8" s="42" customFormat="1" ht="15.75" hidden="1">
      <c r="B166" s="43"/>
      <c r="C166" s="55"/>
      <c r="D166" s="55"/>
      <c r="E166" s="44" t="s">
        <v>60</v>
      </c>
      <c r="F166" s="15" t="s">
        <v>61</v>
      </c>
      <c r="G166" s="46"/>
      <c r="H166" s="46"/>
    </row>
    <row r="167" spans="2:8" s="42" customFormat="1" ht="15.75" hidden="1">
      <c r="B167" s="43"/>
      <c r="C167" s="55"/>
      <c r="D167" s="55"/>
      <c r="E167" s="44" t="s">
        <v>62</v>
      </c>
      <c r="F167" s="15" t="s">
        <v>63</v>
      </c>
      <c r="G167" s="46"/>
      <c r="H167" s="46"/>
    </row>
    <row r="168" spans="2:8" s="42" customFormat="1" ht="31.5" hidden="1">
      <c r="B168" s="43"/>
      <c r="C168" s="55"/>
      <c r="D168" s="55"/>
      <c r="E168" s="44" t="s">
        <v>68</v>
      </c>
      <c r="F168" s="15" t="s">
        <v>69</v>
      </c>
      <c r="G168" s="46"/>
      <c r="H168" s="46"/>
    </row>
    <row r="169" spans="2:8" s="42" customFormat="1" ht="31.5" hidden="1">
      <c r="B169" s="43"/>
      <c r="C169" s="55"/>
      <c r="D169" s="55"/>
      <c r="E169" s="44" t="s">
        <v>119</v>
      </c>
      <c r="F169" s="15" t="s">
        <v>120</v>
      </c>
      <c r="G169" s="46"/>
      <c r="H169" s="46"/>
    </row>
    <row r="170" spans="2:8" s="42" customFormat="1" ht="15.75" hidden="1">
      <c r="B170" s="43"/>
      <c r="C170" s="55"/>
      <c r="D170" s="44" t="s">
        <v>121</v>
      </c>
      <c r="E170" s="44"/>
      <c r="F170" s="15" t="s">
        <v>122</v>
      </c>
      <c r="G170" s="46">
        <f>SUM(G171:G192)</f>
        <v>0</v>
      </c>
      <c r="H170" s="46">
        <f>SUM(H171:H192)</f>
        <v>0</v>
      </c>
    </row>
    <row r="171" spans="2:8" s="42" customFormat="1" ht="15.75" hidden="1">
      <c r="B171" s="43"/>
      <c r="C171" s="55"/>
      <c r="D171" s="55"/>
      <c r="E171" s="44" t="s">
        <v>38</v>
      </c>
      <c r="F171" s="15" t="s">
        <v>39</v>
      </c>
      <c r="G171" s="46"/>
      <c r="H171" s="46"/>
    </row>
    <row r="172" spans="2:8" s="42" customFormat="1" ht="15.75" hidden="1">
      <c r="B172" s="43"/>
      <c r="C172" s="55"/>
      <c r="D172" s="55"/>
      <c r="E172" s="44" t="s">
        <v>40</v>
      </c>
      <c r="F172" s="15" t="s">
        <v>41</v>
      </c>
      <c r="G172" s="46"/>
      <c r="H172" s="46"/>
    </row>
    <row r="173" spans="2:8" s="42" customFormat="1" ht="15.75" hidden="1">
      <c r="B173" s="43"/>
      <c r="C173" s="55"/>
      <c r="D173" s="55"/>
      <c r="E173" s="44" t="s">
        <v>42</v>
      </c>
      <c r="F173" s="15" t="s">
        <v>43</v>
      </c>
      <c r="G173" s="46"/>
      <c r="H173" s="46"/>
    </row>
    <row r="174" spans="2:8" s="42" customFormat="1" ht="15.75" hidden="1">
      <c r="B174" s="43"/>
      <c r="C174" s="55"/>
      <c r="D174" s="55"/>
      <c r="E174" s="44" t="s">
        <v>44</v>
      </c>
      <c r="F174" s="15" t="s">
        <v>45</v>
      </c>
      <c r="G174" s="46"/>
      <c r="H174" s="46"/>
    </row>
    <row r="175" spans="2:8" s="42" customFormat="1" ht="15.75" hidden="1">
      <c r="B175" s="43"/>
      <c r="C175" s="55"/>
      <c r="D175" s="55"/>
      <c r="E175" s="44" t="s">
        <v>46</v>
      </c>
      <c r="F175" s="15" t="s">
        <v>47</v>
      </c>
      <c r="G175" s="46"/>
      <c r="H175" s="46"/>
    </row>
    <row r="176" spans="2:8" s="42" customFormat="1" ht="31.5" hidden="1">
      <c r="B176" s="43"/>
      <c r="C176" s="55"/>
      <c r="D176" s="55"/>
      <c r="E176" s="44" t="s">
        <v>123</v>
      </c>
      <c r="F176" s="15" t="s">
        <v>124</v>
      </c>
      <c r="G176" s="46"/>
      <c r="H176" s="46"/>
    </row>
    <row r="177" spans="2:8" s="42" customFormat="1" ht="15.75" hidden="1">
      <c r="B177" s="43"/>
      <c r="C177" s="55"/>
      <c r="D177" s="55"/>
      <c r="E177" s="44" t="s">
        <v>48</v>
      </c>
      <c r="F177" s="15" t="s">
        <v>49</v>
      </c>
      <c r="G177" s="46"/>
      <c r="H177" s="46"/>
    </row>
    <row r="178" spans="2:8" s="42" customFormat="1" ht="15.75" hidden="1">
      <c r="B178" s="43"/>
      <c r="C178" s="55"/>
      <c r="D178" s="55"/>
      <c r="E178" s="44" t="s">
        <v>30</v>
      </c>
      <c r="F178" s="15" t="s">
        <v>31</v>
      </c>
      <c r="G178" s="46"/>
      <c r="H178" s="46"/>
    </row>
    <row r="179" spans="2:8" s="42" customFormat="1" ht="12.75" customHeight="1" hidden="1">
      <c r="B179" s="43"/>
      <c r="C179" s="55"/>
      <c r="D179" s="55"/>
      <c r="E179" s="44" t="s">
        <v>50</v>
      </c>
      <c r="F179" s="15" t="s">
        <v>51</v>
      </c>
      <c r="G179" s="46"/>
      <c r="H179" s="46"/>
    </row>
    <row r="180" spans="2:9" s="42" customFormat="1" ht="15.75" hidden="1">
      <c r="B180" s="43"/>
      <c r="C180" s="55"/>
      <c r="D180" s="55"/>
      <c r="E180" s="44" t="s">
        <v>32</v>
      </c>
      <c r="F180" s="15" t="s">
        <v>33</v>
      </c>
      <c r="G180" s="46"/>
      <c r="H180" s="46"/>
      <c r="I180" s="42" t="s">
        <v>103</v>
      </c>
    </row>
    <row r="181" spans="2:8" s="42" customFormat="1" ht="15.75" hidden="1">
      <c r="B181" s="43"/>
      <c r="C181" s="55"/>
      <c r="D181" s="55"/>
      <c r="E181" s="44" t="s">
        <v>52</v>
      </c>
      <c r="F181" s="15" t="s">
        <v>53</v>
      </c>
      <c r="G181" s="46"/>
      <c r="H181" s="46"/>
    </row>
    <row r="182" spans="2:8" s="42" customFormat="1" ht="15.75" hidden="1">
      <c r="B182" s="43"/>
      <c r="C182" s="55"/>
      <c r="D182" s="55"/>
      <c r="E182" s="44" t="s">
        <v>34</v>
      </c>
      <c r="F182" s="15" t="s">
        <v>35</v>
      </c>
      <c r="G182" s="46"/>
      <c r="H182" s="46"/>
    </row>
    <row r="183" spans="2:8" s="42" customFormat="1" ht="31.5" hidden="1">
      <c r="B183" s="43"/>
      <c r="C183" s="55"/>
      <c r="D183" s="55"/>
      <c r="E183" s="44" t="s">
        <v>54</v>
      </c>
      <c r="F183" s="15" t="s">
        <v>55</v>
      </c>
      <c r="G183" s="46"/>
      <c r="H183" s="46"/>
    </row>
    <row r="184" spans="2:8" s="42" customFormat="1" ht="31.5" hidden="1">
      <c r="B184" s="43"/>
      <c r="C184" s="55"/>
      <c r="D184" s="55"/>
      <c r="E184" s="44" t="s">
        <v>56</v>
      </c>
      <c r="F184" s="15" t="s">
        <v>57</v>
      </c>
      <c r="G184" s="46"/>
      <c r="H184" s="46"/>
    </row>
    <row r="185" spans="2:8" s="42" customFormat="1" ht="31.5" hidden="1">
      <c r="B185" s="43"/>
      <c r="C185" s="55"/>
      <c r="D185" s="55"/>
      <c r="E185" s="44" t="s">
        <v>125</v>
      </c>
      <c r="F185" s="15" t="s">
        <v>126</v>
      </c>
      <c r="G185" s="46"/>
      <c r="H185" s="46"/>
    </row>
    <row r="186" spans="2:8" s="42" customFormat="1" ht="15.75" hidden="1">
      <c r="B186" s="43"/>
      <c r="C186" s="55"/>
      <c r="D186" s="55"/>
      <c r="E186" s="44" t="s">
        <v>58</v>
      </c>
      <c r="F186" s="15" t="s">
        <v>59</v>
      </c>
      <c r="G186" s="46"/>
      <c r="H186" s="46"/>
    </row>
    <row r="187" spans="2:8" s="42" customFormat="1" ht="15.75" hidden="1">
      <c r="B187" s="43"/>
      <c r="C187" s="55"/>
      <c r="D187" s="55"/>
      <c r="E187" s="44" t="s">
        <v>60</v>
      </c>
      <c r="F187" s="15" t="s">
        <v>61</v>
      </c>
      <c r="G187" s="46"/>
      <c r="H187" s="46"/>
    </row>
    <row r="188" spans="2:8" s="42" customFormat="1" ht="15.75" hidden="1">
      <c r="B188" s="43"/>
      <c r="C188" s="55"/>
      <c r="D188" s="55"/>
      <c r="E188" s="44" t="s">
        <v>62</v>
      </c>
      <c r="F188" s="15" t="s">
        <v>63</v>
      </c>
      <c r="G188" s="46"/>
      <c r="H188" s="46"/>
    </row>
    <row r="189" spans="2:8" s="42" customFormat="1" ht="31.5" hidden="1">
      <c r="B189" s="43"/>
      <c r="C189" s="55"/>
      <c r="D189" s="55"/>
      <c r="E189" s="44" t="s">
        <v>68</v>
      </c>
      <c r="F189" s="15" t="s">
        <v>69</v>
      </c>
      <c r="G189" s="46"/>
      <c r="H189" s="46"/>
    </row>
    <row r="190" spans="2:8" s="42" customFormat="1" ht="31.5" hidden="1">
      <c r="B190" s="43"/>
      <c r="C190" s="55"/>
      <c r="D190" s="55"/>
      <c r="E190" s="44" t="s">
        <v>119</v>
      </c>
      <c r="F190" s="15" t="s">
        <v>120</v>
      </c>
      <c r="G190" s="46"/>
      <c r="H190" s="46"/>
    </row>
    <row r="191" spans="2:8" s="42" customFormat="1" ht="31.5" hidden="1">
      <c r="B191" s="43"/>
      <c r="C191" s="55"/>
      <c r="D191" s="55"/>
      <c r="E191" s="44" t="s">
        <v>70</v>
      </c>
      <c r="F191" s="15" t="s">
        <v>71</v>
      </c>
      <c r="G191" s="46"/>
      <c r="H191" s="46"/>
    </row>
    <row r="192" spans="2:8" s="42" customFormat="1" ht="15.75" hidden="1">
      <c r="B192" s="43"/>
      <c r="C192" s="55"/>
      <c r="D192" s="55"/>
      <c r="E192" s="44" t="s">
        <v>106</v>
      </c>
      <c r="F192" s="15" t="s">
        <v>107</v>
      </c>
      <c r="G192" s="46"/>
      <c r="H192" s="46"/>
    </row>
    <row r="193" spans="2:8" s="42" customFormat="1" ht="15.75" hidden="1">
      <c r="B193" s="43"/>
      <c r="C193" s="65"/>
      <c r="D193" s="45">
        <v>75056</v>
      </c>
      <c r="E193" s="76"/>
      <c r="F193" s="15" t="s">
        <v>16</v>
      </c>
      <c r="G193" s="46">
        <f>G194+G198+G199</f>
        <v>0</v>
      </c>
      <c r="H193" s="46">
        <f>H194+H195+H196+H197+H198</f>
        <v>0</v>
      </c>
    </row>
    <row r="194" spans="2:8" s="42" customFormat="1" ht="15.75" hidden="1">
      <c r="B194" s="43"/>
      <c r="C194" s="55"/>
      <c r="D194" s="69"/>
      <c r="E194" s="44">
        <v>3020</v>
      </c>
      <c r="F194" s="77" t="s">
        <v>39</v>
      </c>
      <c r="G194" s="46"/>
      <c r="H194" s="46"/>
    </row>
    <row r="195" spans="2:8" s="42" customFormat="1" ht="31.5" hidden="1">
      <c r="B195" s="43"/>
      <c r="C195" s="55"/>
      <c r="D195" s="78"/>
      <c r="E195" s="71">
        <v>3040</v>
      </c>
      <c r="F195" s="15" t="s">
        <v>127</v>
      </c>
      <c r="G195" s="46"/>
      <c r="H195" s="46"/>
    </row>
    <row r="196" spans="2:8" s="42" customFormat="1" ht="15.75" hidden="1">
      <c r="B196" s="43"/>
      <c r="C196" s="55"/>
      <c r="D196" s="78"/>
      <c r="E196" s="44">
        <v>4110</v>
      </c>
      <c r="F196" s="15" t="s">
        <v>45</v>
      </c>
      <c r="G196" s="46"/>
      <c r="H196" s="46"/>
    </row>
    <row r="197" spans="2:8" s="42" customFormat="1" ht="15.75" hidden="1">
      <c r="B197" s="43"/>
      <c r="C197" s="55"/>
      <c r="D197" s="78"/>
      <c r="E197" s="44">
        <v>4120</v>
      </c>
      <c r="F197" s="15" t="s">
        <v>47</v>
      </c>
      <c r="G197" s="46"/>
      <c r="H197" s="46"/>
    </row>
    <row r="198" spans="2:8" s="42" customFormat="1" ht="15.75" hidden="1">
      <c r="B198" s="43"/>
      <c r="C198" s="71"/>
      <c r="D198" s="78"/>
      <c r="E198" s="44">
        <v>4170</v>
      </c>
      <c r="F198" s="15" t="s">
        <v>49</v>
      </c>
      <c r="G198" s="46"/>
      <c r="H198" s="46"/>
    </row>
    <row r="199" spans="2:8" s="42" customFormat="1" ht="15.75" hidden="1">
      <c r="B199" s="43"/>
      <c r="C199" s="55"/>
      <c r="D199" s="55"/>
      <c r="E199" s="44"/>
      <c r="F199" s="15"/>
      <c r="G199" s="46"/>
      <c r="H199" s="46"/>
    </row>
    <row r="200" spans="2:8" s="42" customFormat="1" ht="31.5" hidden="1">
      <c r="B200" s="43"/>
      <c r="C200" s="55"/>
      <c r="D200" s="55"/>
      <c r="E200" s="44">
        <v>4370</v>
      </c>
      <c r="F200" s="15" t="s">
        <v>57</v>
      </c>
      <c r="G200" s="46"/>
      <c r="H200" s="46"/>
    </row>
    <row r="201" spans="2:8" s="42" customFormat="1" ht="12.75" customHeight="1" hidden="1">
      <c r="B201" s="43"/>
      <c r="C201" s="55"/>
      <c r="D201" s="55"/>
      <c r="E201" s="44">
        <v>4410</v>
      </c>
      <c r="F201" s="15" t="s">
        <v>59</v>
      </c>
      <c r="G201" s="46"/>
      <c r="H201" s="46"/>
    </row>
    <row r="202" spans="2:8" s="42" customFormat="1" ht="15.75" hidden="1">
      <c r="B202" s="43"/>
      <c r="C202" s="55"/>
      <c r="D202" s="44" t="s">
        <v>128</v>
      </c>
      <c r="E202" s="44"/>
      <c r="F202" s="15" t="s">
        <v>129</v>
      </c>
      <c r="G202" s="46">
        <f>G204+G205+G206+G203</f>
        <v>0</v>
      </c>
      <c r="H202" s="46">
        <f>H204+H205+H206+H203</f>
        <v>0</v>
      </c>
    </row>
    <row r="203" spans="2:8" s="42" customFormat="1" ht="15.75" hidden="1">
      <c r="B203" s="43"/>
      <c r="C203" s="55"/>
      <c r="D203" s="55"/>
      <c r="E203" s="44">
        <v>4170</v>
      </c>
      <c r="F203" s="15" t="s">
        <v>49</v>
      </c>
      <c r="G203" s="46"/>
      <c r="H203" s="46"/>
    </row>
    <row r="204" spans="2:8" s="42" customFormat="1" ht="15.75" hidden="1">
      <c r="B204" s="43"/>
      <c r="C204" s="55"/>
      <c r="D204" s="55"/>
      <c r="E204" s="44" t="s">
        <v>30</v>
      </c>
      <c r="F204" s="15" t="s">
        <v>31</v>
      </c>
      <c r="G204" s="46"/>
      <c r="H204" s="46"/>
    </row>
    <row r="205" spans="2:8" s="42" customFormat="1" ht="15.75" hidden="1">
      <c r="B205" s="43"/>
      <c r="C205" s="55"/>
      <c r="D205" s="55"/>
      <c r="E205" s="44" t="s">
        <v>34</v>
      </c>
      <c r="F205" s="15" t="s">
        <v>35</v>
      </c>
      <c r="G205" s="46"/>
      <c r="H205" s="46"/>
    </row>
    <row r="206" spans="2:8" s="42" customFormat="1" ht="15.75" hidden="1">
      <c r="B206" s="43"/>
      <c r="C206" s="55"/>
      <c r="D206" s="55"/>
      <c r="E206" s="44" t="s">
        <v>60</v>
      </c>
      <c r="F206" s="15" t="s">
        <v>61</v>
      </c>
      <c r="G206" s="46"/>
      <c r="H206" s="46"/>
    </row>
    <row r="207" spans="2:8" s="42" customFormat="1" ht="15.75" hidden="1">
      <c r="B207" s="43"/>
      <c r="C207" s="55"/>
      <c r="D207" s="44" t="s">
        <v>130</v>
      </c>
      <c r="E207" s="44"/>
      <c r="F207" s="15" t="s">
        <v>11</v>
      </c>
      <c r="G207" s="46">
        <f>SUM($G208:$G219)</f>
        <v>0</v>
      </c>
      <c r="H207" s="46">
        <f>SUM($H208:$H219)</f>
        <v>0</v>
      </c>
    </row>
    <row r="208" spans="2:8" s="42" customFormat="1" ht="15.75" hidden="1">
      <c r="B208" s="43"/>
      <c r="C208" s="55"/>
      <c r="D208" s="55"/>
      <c r="E208" s="44" t="s">
        <v>38</v>
      </c>
      <c r="F208" s="15" t="s">
        <v>39</v>
      </c>
      <c r="G208" s="46"/>
      <c r="H208" s="46"/>
    </row>
    <row r="209" spans="2:8" s="42" customFormat="1" ht="15.75" hidden="1">
      <c r="B209" s="43"/>
      <c r="C209" s="55"/>
      <c r="D209" s="55"/>
      <c r="E209" s="44" t="s">
        <v>117</v>
      </c>
      <c r="F209" s="15" t="s">
        <v>118</v>
      </c>
      <c r="G209" s="46"/>
      <c r="H209" s="46"/>
    </row>
    <row r="210" spans="2:8" s="42" customFormat="1" ht="15.75" hidden="1">
      <c r="B210" s="43"/>
      <c r="C210" s="55"/>
      <c r="D210" s="55"/>
      <c r="E210" s="44" t="s">
        <v>40</v>
      </c>
      <c r="F210" s="15" t="s">
        <v>41</v>
      </c>
      <c r="G210" s="46"/>
      <c r="H210" s="46"/>
    </row>
    <row r="211" spans="2:8" s="42" customFormat="1" ht="15.75" hidden="1">
      <c r="B211" s="43"/>
      <c r="C211" s="55"/>
      <c r="D211" s="55"/>
      <c r="E211" s="44" t="s">
        <v>42</v>
      </c>
      <c r="F211" s="15" t="s">
        <v>43</v>
      </c>
      <c r="G211" s="46"/>
      <c r="H211" s="46"/>
    </row>
    <row r="212" spans="2:8" s="42" customFormat="1" ht="15.75" hidden="1">
      <c r="B212" s="43"/>
      <c r="C212" s="55"/>
      <c r="D212" s="55"/>
      <c r="E212" s="44" t="s">
        <v>44</v>
      </c>
      <c r="F212" s="15" t="s">
        <v>45</v>
      </c>
      <c r="G212" s="46"/>
      <c r="H212" s="46"/>
    </row>
    <row r="213" spans="2:8" s="42" customFormat="1" ht="15.75" hidden="1">
      <c r="B213" s="43"/>
      <c r="C213" s="55"/>
      <c r="D213" s="55"/>
      <c r="E213" s="44" t="s">
        <v>46</v>
      </c>
      <c r="F213" s="15" t="s">
        <v>47</v>
      </c>
      <c r="G213" s="46"/>
      <c r="H213" s="46"/>
    </row>
    <row r="214" spans="2:8" s="42" customFormat="1" ht="15.75" hidden="1">
      <c r="B214" s="43"/>
      <c r="C214" s="55"/>
      <c r="D214" s="55"/>
      <c r="E214" s="44" t="s">
        <v>30</v>
      </c>
      <c r="F214" s="15" t="s">
        <v>31</v>
      </c>
      <c r="G214" s="46"/>
      <c r="H214" s="46"/>
    </row>
    <row r="215" spans="2:8" s="42" customFormat="1" ht="15.75" hidden="1">
      <c r="B215" s="43"/>
      <c r="C215" s="55"/>
      <c r="D215" s="55"/>
      <c r="E215" s="44" t="s">
        <v>52</v>
      </c>
      <c r="F215" s="15" t="s">
        <v>53</v>
      </c>
      <c r="G215" s="46"/>
      <c r="H215" s="46"/>
    </row>
    <row r="216" spans="2:8" s="42" customFormat="1" ht="15.75" hidden="1">
      <c r="B216" s="43"/>
      <c r="C216" s="55"/>
      <c r="D216" s="55"/>
      <c r="E216" s="44" t="s">
        <v>34</v>
      </c>
      <c r="F216" s="15" t="s">
        <v>35</v>
      </c>
      <c r="G216" s="46"/>
      <c r="H216" s="46"/>
    </row>
    <row r="217" spans="2:8" s="42" customFormat="1" ht="15.75" hidden="1">
      <c r="B217" s="43"/>
      <c r="C217" s="55"/>
      <c r="D217" s="55"/>
      <c r="E217" s="44" t="s">
        <v>58</v>
      </c>
      <c r="F217" s="15" t="s">
        <v>59</v>
      </c>
      <c r="G217" s="46"/>
      <c r="H217" s="46"/>
    </row>
    <row r="218" spans="2:8" s="42" customFormat="1" ht="15.75" hidden="1">
      <c r="B218" s="43"/>
      <c r="C218" s="55"/>
      <c r="D218" s="55"/>
      <c r="E218" s="44" t="s">
        <v>60</v>
      </c>
      <c r="F218" s="15" t="s">
        <v>61</v>
      </c>
      <c r="G218" s="46"/>
      <c r="H218" s="46"/>
    </row>
    <row r="219" spans="2:8" s="42" customFormat="1" ht="15.75" hidden="1">
      <c r="B219" s="43"/>
      <c r="C219" s="55"/>
      <c r="D219" s="55"/>
      <c r="E219" s="44" t="s">
        <v>62</v>
      </c>
      <c r="F219" s="15" t="s">
        <v>63</v>
      </c>
      <c r="G219" s="46"/>
      <c r="H219" s="46"/>
    </row>
    <row r="220" spans="2:8" s="42" customFormat="1" ht="31.5">
      <c r="B220" s="43"/>
      <c r="C220" s="151">
        <v>751</v>
      </c>
      <c r="D220" s="150"/>
      <c r="E220" s="150"/>
      <c r="F220" s="148" t="s">
        <v>131</v>
      </c>
      <c r="G220" s="153">
        <f>G221</f>
        <v>0</v>
      </c>
      <c r="H220" s="153">
        <f>H221</f>
        <v>90906</v>
      </c>
    </row>
    <row r="221" spans="2:8" s="42" customFormat="1" ht="47.25">
      <c r="B221" s="43"/>
      <c r="C221" s="65"/>
      <c r="D221" s="44">
        <v>75109</v>
      </c>
      <c r="E221" s="44"/>
      <c r="F221" s="17" t="s">
        <v>334</v>
      </c>
      <c r="G221" s="46">
        <f>G222+G226+G228+G398</f>
        <v>0</v>
      </c>
      <c r="H221" s="46">
        <f>H225+H226+H228+H395+H223+H224+H227+H396+H397+H222+H399</f>
        <v>90906</v>
      </c>
    </row>
    <row r="222" spans="2:8" s="42" customFormat="1" ht="15.75">
      <c r="B222" s="43"/>
      <c r="C222" s="55"/>
      <c r="D222" s="55"/>
      <c r="E222" s="44">
        <v>3030</v>
      </c>
      <c r="F222" s="15" t="s">
        <v>118</v>
      </c>
      <c r="G222" s="46"/>
      <c r="H222" s="46">
        <v>58230</v>
      </c>
    </row>
    <row r="223" spans="2:8" s="42" customFormat="1" ht="15.75" hidden="1">
      <c r="B223" s="43"/>
      <c r="C223" s="55"/>
      <c r="D223" s="55"/>
      <c r="E223" s="44">
        <v>4110</v>
      </c>
      <c r="F223" s="15" t="s">
        <v>45</v>
      </c>
      <c r="G223" s="46"/>
      <c r="H223" s="46"/>
    </row>
    <row r="224" spans="2:8" s="42" customFormat="1" ht="15.75" hidden="1">
      <c r="B224" s="43"/>
      <c r="C224" s="55"/>
      <c r="D224" s="55"/>
      <c r="E224" s="44">
        <v>4120</v>
      </c>
      <c r="F224" s="15" t="s">
        <v>47</v>
      </c>
      <c r="G224" s="46"/>
      <c r="H224" s="46"/>
    </row>
    <row r="225" spans="2:8" s="42" customFormat="1" ht="15.75">
      <c r="B225" s="43"/>
      <c r="C225" s="55"/>
      <c r="D225" s="55"/>
      <c r="E225" s="44">
        <v>4170</v>
      </c>
      <c r="F225" s="15" t="s">
        <v>49</v>
      </c>
      <c r="G225" s="46"/>
      <c r="H225" s="46">
        <v>7959</v>
      </c>
    </row>
    <row r="226" spans="2:8" s="42" customFormat="1" ht="15.75">
      <c r="B226" s="43"/>
      <c r="C226" s="55"/>
      <c r="D226" s="55"/>
      <c r="E226" s="44">
        <v>4210</v>
      </c>
      <c r="F226" s="15" t="s">
        <v>31</v>
      </c>
      <c r="G226" s="46"/>
      <c r="H226" s="46">
        <v>20701</v>
      </c>
    </row>
    <row r="227" spans="2:8" s="42" customFormat="1" ht="15.75" hidden="1">
      <c r="B227" s="43"/>
      <c r="C227" s="55"/>
      <c r="D227" s="55"/>
      <c r="E227" s="44">
        <v>4260</v>
      </c>
      <c r="F227" s="15" t="s">
        <v>51</v>
      </c>
      <c r="G227" s="46"/>
      <c r="H227" s="46"/>
    </row>
    <row r="228" spans="2:8" s="42" customFormat="1" ht="15.75">
      <c r="B228" s="43"/>
      <c r="C228" s="55"/>
      <c r="D228" s="55"/>
      <c r="E228" s="44">
        <v>4300</v>
      </c>
      <c r="F228" s="15" t="s">
        <v>35</v>
      </c>
      <c r="G228" s="46"/>
      <c r="H228" s="46">
        <v>2776</v>
      </c>
    </row>
    <row r="229" spans="2:8" s="36" customFormat="1" ht="15.75" hidden="1">
      <c r="B229" s="37"/>
      <c r="C229" s="63">
        <v>752</v>
      </c>
      <c r="D229" s="63"/>
      <c r="E229" s="63"/>
      <c r="F229" s="19" t="s">
        <v>285</v>
      </c>
      <c r="G229" s="64">
        <f>G230</f>
        <v>0</v>
      </c>
      <c r="H229" s="64">
        <f>H230</f>
        <v>0</v>
      </c>
    </row>
    <row r="230" spans="2:8" s="42" customFormat="1" ht="15.75" hidden="1">
      <c r="B230" s="43"/>
      <c r="C230" s="55"/>
      <c r="D230" s="44">
        <v>75212</v>
      </c>
      <c r="E230" s="44"/>
      <c r="F230" s="15" t="s">
        <v>286</v>
      </c>
      <c r="G230" s="46">
        <f>G231+G232+G233+G234+G235+G237+G238</f>
        <v>0</v>
      </c>
      <c r="H230" s="46">
        <f>H231+H232+H233+H234+H235+H237+H238+H236</f>
        <v>0</v>
      </c>
    </row>
    <row r="231" spans="2:8" s="42" customFormat="1" ht="15" customHeight="1" hidden="1">
      <c r="B231" s="43"/>
      <c r="C231" s="55"/>
      <c r="D231" s="55"/>
      <c r="E231" s="44">
        <v>4700</v>
      </c>
      <c r="F231" s="3" t="s">
        <v>289</v>
      </c>
      <c r="G231" s="46"/>
      <c r="H231" s="46"/>
    </row>
    <row r="232" spans="2:10" s="42" customFormat="1" ht="15.75" hidden="1">
      <c r="B232" s="43"/>
      <c r="C232" s="55"/>
      <c r="D232" s="55"/>
      <c r="E232" s="44">
        <v>4010</v>
      </c>
      <c r="F232" s="15" t="s">
        <v>41</v>
      </c>
      <c r="G232" s="46"/>
      <c r="H232" s="46"/>
      <c r="J232" s="42" t="s">
        <v>133</v>
      </c>
    </row>
    <row r="233" spans="2:8" s="42" customFormat="1" ht="15.75" hidden="1">
      <c r="B233" s="43"/>
      <c r="C233" s="55"/>
      <c r="D233" s="55"/>
      <c r="E233" s="44">
        <v>4110</v>
      </c>
      <c r="F233" s="15" t="s">
        <v>45</v>
      </c>
      <c r="G233" s="46"/>
      <c r="H233" s="46"/>
    </row>
    <row r="234" spans="2:8" s="42" customFormat="1" ht="15.75" hidden="1">
      <c r="B234" s="43"/>
      <c r="C234" s="55"/>
      <c r="D234" s="55"/>
      <c r="E234" s="44">
        <v>4120</v>
      </c>
      <c r="F234" s="15" t="s">
        <v>47</v>
      </c>
      <c r="G234" s="46"/>
      <c r="H234" s="46"/>
    </row>
    <row r="235" spans="2:8" s="42" customFormat="1" ht="15.75" hidden="1">
      <c r="B235" s="43"/>
      <c r="C235" s="55"/>
      <c r="D235" s="55"/>
      <c r="E235" s="44">
        <v>4170</v>
      </c>
      <c r="F235" s="15" t="s">
        <v>49</v>
      </c>
      <c r="G235" s="46"/>
      <c r="H235" s="46"/>
    </row>
    <row r="236" spans="2:8" s="42" customFormat="1" ht="15.75" hidden="1">
      <c r="B236" s="43"/>
      <c r="C236" s="55"/>
      <c r="D236" s="55"/>
      <c r="E236" s="44">
        <v>4210</v>
      </c>
      <c r="F236" s="15" t="s">
        <v>31</v>
      </c>
      <c r="G236" s="46"/>
      <c r="H236" s="46"/>
    </row>
    <row r="237" spans="2:8" s="42" customFormat="1" ht="15.75" hidden="1">
      <c r="B237" s="43"/>
      <c r="C237" s="55"/>
      <c r="D237" s="55"/>
      <c r="E237" s="44">
        <v>4300</v>
      </c>
      <c r="F237" s="15" t="s">
        <v>35</v>
      </c>
      <c r="G237" s="46"/>
      <c r="H237" s="46"/>
    </row>
    <row r="238" spans="2:8" s="36" customFormat="1" ht="15.75" hidden="1">
      <c r="B238" s="37"/>
      <c r="C238" s="55"/>
      <c r="D238" s="55"/>
      <c r="E238" s="44">
        <v>4410</v>
      </c>
      <c r="F238" s="15" t="s">
        <v>59</v>
      </c>
      <c r="G238" s="46"/>
      <c r="H238" s="46"/>
    </row>
    <row r="239" spans="2:8" s="42" customFormat="1" ht="15.75" hidden="1">
      <c r="B239" s="43"/>
      <c r="C239" s="73"/>
      <c r="D239" s="44">
        <v>75412</v>
      </c>
      <c r="E239" s="73"/>
      <c r="F239" s="15" t="s">
        <v>136</v>
      </c>
      <c r="G239" s="46">
        <f>G247+G253</f>
        <v>0</v>
      </c>
      <c r="H239" s="46">
        <f>H246+H247+H253</f>
        <v>0</v>
      </c>
    </row>
    <row r="240" spans="2:8" s="42" customFormat="1" ht="15.75" hidden="1">
      <c r="B240" s="43"/>
      <c r="C240" s="55"/>
      <c r="D240" s="55"/>
      <c r="E240" s="44" t="s">
        <v>38</v>
      </c>
      <c r="F240" s="15" t="s">
        <v>39</v>
      </c>
      <c r="G240" s="46"/>
      <c r="H240" s="46"/>
    </row>
    <row r="241" spans="2:8" s="42" customFormat="1" ht="47.25" hidden="1">
      <c r="B241" s="43"/>
      <c r="C241" s="55"/>
      <c r="D241" s="55"/>
      <c r="E241" s="44">
        <v>2820</v>
      </c>
      <c r="F241" s="15" t="s">
        <v>137</v>
      </c>
      <c r="G241" s="46"/>
      <c r="H241" s="46"/>
    </row>
    <row r="242" spans="2:8" s="42" customFormat="1" ht="15.75" hidden="1">
      <c r="B242" s="43"/>
      <c r="C242" s="55"/>
      <c r="D242" s="55"/>
      <c r="E242" s="44" t="s">
        <v>44</v>
      </c>
      <c r="F242" s="15" t="s">
        <v>45</v>
      </c>
      <c r="G242" s="46"/>
      <c r="H242" s="46"/>
    </row>
    <row r="243" spans="2:8" s="42" customFormat="1" ht="15.75" hidden="1">
      <c r="B243" s="43"/>
      <c r="C243" s="55"/>
      <c r="D243" s="55"/>
      <c r="E243" s="44" t="s">
        <v>46</v>
      </c>
      <c r="F243" s="15" t="s">
        <v>47</v>
      </c>
      <c r="G243" s="46"/>
      <c r="H243" s="46"/>
    </row>
    <row r="244" spans="2:8" s="42" customFormat="1" ht="15.75" hidden="1">
      <c r="B244" s="43"/>
      <c r="C244" s="55"/>
      <c r="D244" s="55"/>
      <c r="E244" s="44" t="s">
        <v>48</v>
      </c>
      <c r="F244" s="15" t="s">
        <v>49</v>
      </c>
      <c r="G244" s="46"/>
      <c r="H244" s="46"/>
    </row>
    <row r="245" spans="2:8" s="42" customFormat="1" ht="15.75" hidden="1">
      <c r="B245" s="43"/>
      <c r="C245" s="55"/>
      <c r="D245" s="55"/>
      <c r="E245" s="44" t="s">
        <v>30</v>
      </c>
      <c r="F245" s="15" t="s">
        <v>31</v>
      </c>
      <c r="G245" s="46"/>
      <c r="H245" s="46"/>
    </row>
    <row r="246" spans="2:8" s="42" customFormat="1" ht="15.75" hidden="1">
      <c r="B246" s="43"/>
      <c r="C246" s="55"/>
      <c r="D246" s="55"/>
      <c r="E246" s="44">
        <v>4300</v>
      </c>
      <c r="F246" s="58" t="s">
        <v>35</v>
      </c>
      <c r="G246" s="46"/>
      <c r="H246" s="46"/>
    </row>
    <row r="247" spans="2:8" s="42" customFormat="1" ht="15.75" hidden="1">
      <c r="B247" s="43"/>
      <c r="C247" s="55"/>
      <c r="D247" s="55"/>
      <c r="E247" s="44">
        <v>4270</v>
      </c>
      <c r="F247" s="15" t="s">
        <v>33</v>
      </c>
      <c r="G247" s="46"/>
      <c r="H247" s="46"/>
    </row>
    <row r="248" spans="2:8" s="42" customFormat="1" ht="15.75" hidden="1">
      <c r="B248" s="43"/>
      <c r="C248" s="55"/>
      <c r="D248" s="55"/>
      <c r="E248" s="44" t="s">
        <v>52</v>
      </c>
      <c r="F248" s="15" t="s">
        <v>53</v>
      </c>
      <c r="G248" s="46"/>
      <c r="H248" s="46"/>
    </row>
    <row r="249" spans="2:8" s="42" customFormat="1" ht="15.75" hidden="1">
      <c r="B249" s="43"/>
      <c r="C249" s="55"/>
      <c r="D249" s="55"/>
      <c r="E249" s="44" t="s">
        <v>34</v>
      </c>
      <c r="F249" s="15" t="s">
        <v>35</v>
      </c>
      <c r="G249" s="46"/>
      <c r="H249" s="46"/>
    </row>
    <row r="250" spans="2:8" s="42" customFormat="1" ht="31.5" hidden="1">
      <c r="B250" s="43"/>
      <c r="C250" s="55"/>
      <c r="D250" s="55"/>
      <c r="E250" s="44" t="s">
        <v>54</v>
      </c>
      <c r="F250" s="15" t="s">
        <v>55</v>
      </c>
      <c r="G250" s="46"/>
      <c r="H250" s="46"/>
    </row>
    <row r="251" spans="2:8" s="42" customFormat="1" ht="31.5" hidden="1">
      <c r="B251" s="43"/>
      <c r="C251" s="55"/>
      <c r="D251" s="55"/>
      <c r="E251" s="44" t="s">
        <v>56</v>
      </c>
      <c r="F251" s="15" t="s">
        <v>57</v>
      </c>
      <c r="G251" s="46"/>
      <c r="H251" s="46"/>
    </row>
    <row r="252" spans="2:8" s="42" customFormat="1" ht="15.75" hidden="1">
      <c r="B252" s="43"/>
      <c r="C252" s="55"/>
      <c r="D252" s="55"/>
      <c r="E252" s="44" t="s">
        <v>60</v>
      </c>
      <c r="F252" s="15" t="s">
        <v>61</v>
      </c>
      <c r="G252" s="46"/>
      <c r="H252" s="46"/>
    </row>
    <row r="253" spans="2:8" s="42" customFormat="1" ht="31.5" hidden="1">
      <c r="B253" s="43"/>
      <c r="C253" s="55"/>
      <c r="D253" s="55"/>
      <c r="E253" s="44">
        <v>6050</v>
      </c>
      <c r="F253" s="15" t="s">
        <v>246</v>
      </c>
      <c r="G253" s="46"/>
      <c r="H253" s="46"/>
    </row>
    <row r="254" spans="2:8" s="42" customFormat="1" ht="15.75" hidden="1">
      <c r="B254" s="43"/>
      <c r="C254" s="55"/>
      <c r="D254" s="44" t="s">
        <v>140</v>
      </c>
      <c r="E254" s="44"/>
      <c r="F254" s="15" t="s">
        <v>141</v>
      </c>
      <c r="G254" s="46">
        <f>G260</f>
        <v>0</v>
      </c>
      <c r="H254" s="46"/>
    </row>
    <row r="255" spans="2:8" s="42" customFormat="1" ht="15.75" hidden="1">
      <c r="B255" s="43"/>
      <c r="C255" s="55"/>
      <c r="D255" s="55"/>
      <c r="E255" s="44" t="s">
        <v>40</v>
      </c>
      <c r="F255" s="15" t="s">
        <v>41</v>
      </c>
      <c r="G255" s="46"/>
      <c r="H255" s="46"/>
    </row>
    <row r="256" spans="2:8" s="42" customFormat="1" ht="15.75" hidden="1">
      <c r="B256" s="43"/>
      <c r="C256" s="55"/>
      <c r="D256" s="55"/>
      <c r="E256" s="44" t="s">
        <v>42</v>
      </c>
      <c r="F256" s="15" t="s">
        <v>43</v>
      </c>
      <c r="G256" s="46"/>
      <c r="H256" s="46"/>
    </row>
    <row r="257" spans="2:8" s="42" customFormat="1" ht="15.75" hidden="1">
      <c r="B257" s="43"/>
      <c r="C257" s="55"/>
      <c r="D257" s="55"/>
      <c r="E257" s="44" t="s">
        <v>44</v>
      </c>
      <c r="F257" s="15" t="s">
        <v>45</v>
      </c>
      <c r="G257" s="46"/>
      <c r="H257" s="46"/>
    </row>
    <row r="258" spans="2:8" s="42" customFormat="1" ht="15.75" hidden="1">
      <c r="B258" s="43"/>
      <c r="C258" s="55"/>
      <c r="D258" s="55"/>
      <c r="E258" s="44" t="s">
        <v>46</v>
      </c>
      <c r="F258" s="15" t="s">
        <v>47</v>
      </c>
      <c r="G258" s="46"/>
      <c r="H258" s="46"/>
    </row>
    <row r="259" spans="2:8" s="42" customFormat="1" ht="15.75" hidden="1">
      <c r="B259" s="43"/>
      <c r="C259" s="55"/>
      <c r="D259" s="55"/>
      <c r="E259" s="44" t="s">
        <v>30</v>
      </c>
      <c r="F259" s="15" t="s">
        <v>31</v>
      </c>
      <c r="G259" s="46"/>
      <c r="H259" s="46"/>
    </row>
    <row r="260" spans="2:8" s="42" customFormat="1" ht="15.75" hidden="1">
      <c r="B260" s="43"/>
      <c r="C260" s="55"/>
      <c r="D260" s="55"/>
      <c r="E260" s="44">
        <v>4210</v>
      </c>
      <c r="F260" s="15" t="s">
        <v>31</v>
      </c>
      <c r="G260" s="46"/>
      <c r="H260" s="46"/>
    </row>
    <row r="261" spans="2:8" s="42" customFormat="1" ht="15.75" hidden="1">
      <c r="B261" s="43"/>
      <c r="C261" s="55"/>
      <c r="D261" s="55"/>
      <c r="E261" s="44" t="s">
        <v>58</v>
      </c>
      <c r="F261" s="15" t="s">
        <v>59</v>
      </c>
      <c r="G261" s="46"/>
      <c r="H261" s="46"/>
    </row>
    <row r="262" spans="2:8" s="42" customFormat="1" ht="15.75" hidden="1">
      <c r="B262" s="43"/>
      <c r="C262" s="55"/>
      <c r="D262" s="55"/>
      <c r="E262" s="44" t="s">
        <v>62</v>
      </c>
      <c r="F262" s="15" t="s">
        <v>63</v>
      </c>
      <c r="G262" s="46"/>
      <c r="H262" s="46"/>
    </row>
    <row r="263" spans="2:8" s="42" customFormat="1" ht="15.75" hidden="1">
      <c r="B263" s="43"/>
      <c r="C263" s="55"/>
      <c r="D263" s="44" t="s">
        <v>142</v>
      </c>
      <c r="E263" s="44"/>
      <c r="F263" s="15" t="s">
        <v>143</v>
      </c>
      <c r="G263" s="46">
        <f>G264+G265+G266</f>
        <v>0</v>
      </c>
      <c r="H263" s="46">
        <f>H264+H265+H266</f>
        <v>0</v>
      </c>
    </row>
    <row r="264" spans="2:10" s="42" customFormat="1" ht="15.75" hidden="1">
      <c r="B264" s="43"/>
      <c r="C264" s="55"/>
      <c r="D264" s="55"/>
      <c r="E264" s="44" t="s">
        <v>30</v>
      </c>
      <c r="F264" s="15" t="s">
        <v>31</v>
      </c>
      <c r="G264" s="46"/>
      <c r="H264" s="46"/>
      <c r="J264" s="42" t="s">
        <v>144</v>
      </c>
    </row>
    <row r="265" spans="2:8" s="42" customFormat="1" ht="15.75" hidden="1">
      <c r="B265" s="43"/>
      <c r="C265" s="55"/>
      <c r="D265" s="55"/>
      <c r="E265" s="44" t="s">
        <v>34</v>
      </c>
      <c r="F265" s="15" t="s">
        <v>35</v>
      </c>
      <c r="G265" s="46"/>
      <c r="H265" s="46"/>
    </row>
    <row r="266" spans="2:8" s="42" customFormat="1" ht="15.75" hidden="1">
      <c r="B266" s="43"/>
      <c r="C266" s="55"/>
      <c r="D266" s="55"/>
      <c r="E266" s="44" t="s">
        <v>145</v>
      </c>
      <c r="F266" s="15" t="s">
        <v>146</v>
      </c>
      <c r="G266" s="46"/>
      <c r="H266" s="46"/>
    </row>
    <row r="267" spans="2:8" s="42" customFormat="1" ht="15.75" hidden="1">
      <c r="B267" s="43"/>
      <c r="C267" s="55"/>
      <c r="D267" s="44">
        <v>75478</v>
      </c>
      <c r="E267" s="45"/>
      <c r="F267" s="8" t="s">
        <v>97</v>
      </c>
      <c r="G267" s="46">
        <f>G268+G269</f>
        <v>0</v>
      </c>
      <c r="H267" s="46">
        <f>H268+H269</f>
        <v>0</v>
      </c>
    </row>
    <row r="268" spans="2:8" s="42" customFormat="1" ht="47.25" hidden="1">
      <c r="B268" s="43"/>
      <c r="C268" s="55"/>
      <c r="D268" s="55"/>
      <c r="E268" s="44">
        <v>2910</v>
      </c>
      <c r="F268" s="58" t="s">
        <v>147</v>
      </c>
      <c r="G268" s="46"/>
      <c r="H268" s="46"/>
    </row>
    <row r="269" spans="2:8" s="42" customFormat="1" ht="15.75" hidden="1">
      <c r="B269" s="43"/>
      <c r="C269" s="55"/>
      <c r="D269" s="55"/>
      <c r="E269" s="44"/>
      <c r="F269" s="15"/>
      <c r="G269" s="46"/>
      <c r="H269" s="46"/>
    </row>
    <row r="270" spans="2:8" s="36" customFormat="1" ht="47.25" hidden="1">
      <c r="B270" s="37"/>
      <c r="C270" s="63" t="s">
        <v>148</v>
      </c>
      <c r="D270" s="63"/>
      <c r="E270" s="63"/>
      <c r="F270" s="19" t="s">
        <v>149</v>
      </c>
      <c r="G270" s="64">
        <f>G271</f>
        <v>0</v>
      </c>
      <c r="H270" s="64">
        <f>H271</f>
        <v>0</v>
      </c>
    </row>
    <row r="271" spans="2:8" s="42" customFormat="1" ht="31.5" hidden="1">
      <c r="B271" s="43"/>
      <c r="C271" s="55"/>
      <c r="D271" s="44" t="s">
        <v>150</v>
      </c>
      <c r="E271" s="44"/>
      <c r="F271" s="15" t="s">
        <v>151</v>
      </c>
      <c r="G271" s="46">
        <f>G272+G273+G274+G275+G276</f>
        <v>0</v>
      </c>
      <c r="H271" s="46">
        <f>H272+H273+H274+H275+H276</f>
        <v>0</v>
      </c>
    </row>
    <row r="272" spans="2:8" s="42" customFormat="1" ht="15.75" hidden="1">
      <c r="B272" s="43"/>
      <c r="C272" s="55"/>
      <c r="D272" s="55"/>
      <c r="E272" s="44" t="s">
        <v>152</v>
      </c>
      <c r="F272" s="15" t="s">
        <v>153</v>
      </c>
      <c r="G272" s="46"/>
      <c r="H272" s="46"/>
    </row>
    <row r="273" spans="2:8" s="42" customFormat="1" ht="15.75" hidden="1">
      <c r="B273" s="43"/>
      <c r="C273" s="55"/>
      <c r="D273" s="55"/>
      <c r="E273" s="44" t="s">
        <v>48</v>
      </c>
      <c r="F273" s="15" t="s">
        <v>49</v>
      </c>
      <c r="G273" s="46"/>
      <c r="H273" s="46"/>
    </row>
    <row r="274" spans="2:8" s="42" customFormat="1" ht="15.75" hidden="1">
      <c r="B274" s="43"/>
      <c r="C274" s="55"/>
      <c r="D274" s="55"/>
      <c r="E274" s="44" t="s">
        <v>30</v>
      </c>
      <c r="F274" s="15" t="s">
        <v>31</v>
      </c>
      <c r="G274" s="46"/>
      <c r="H274" s="46"/>
    </row>
    <row r="275" spans="2:8" s="42" customFormat="1" ht="15.75" hidden="1">
      <c r="B275" s="43"/>
      <c r="C275" s="55"/>
      <c r="D275" s="55"/>
      <c r="E275" s="44" t="s">
        <v>34</v>
      </c>
      <c r="F275" s="15" t="s">
        <v>35</v>
      </c>
      <c r="G275" s="46"/>
      <c r="H275" s="46"/>
    </row>
    <row r="276" spans="2:8" s="42" customFormat="1" ht="15.75" hidden="1">
      <c r="B276" s="43"/>
      <c r="C276" s="55"/>
      <c r="D276" s="55"/>
      <c r="E276" s="44" t="s">
        <v>60</v>
      </c>
      <c r="F276" s="15" t="s">
        <v>61</v>
      </c>
      <c r="G276" s="46"/>
      <c r="H276" s="46"/>
    </row>
    <row r="277" spans="2:8" s="42" customFormat="1" ht="15.75" hidden="1">
      <c r="B277" s="43"/>
      <c r="C277" s="73" t="s">
        <v>154</v>
      </c>
      <c r="D277" s="73"/>
      <c r="E277" s="73"/>
      <c r="F277" s="74" t="s">
        <v>155</v>
      </c>
      <c r="G277" s="75">
        <f>G278</f>
        <v>0</v>
      </c>
      <c r="H277" s="75">
        <f>H278</f>
        <v>0</v>
      </c>
    </row>
    <row r="278" spans="2:8" s="42" customFormat="1" ht="31.5" hidden="1">
      <c r="B278" s="43"/>
      <c r="C278" s="55"/>
      <c r="D278" s="44" t="s">
        <v>156</v>
      </c>
      <c r="E278" s="44"/>
      <c r="F278" s="15" t="s">
        <v>157</v>
      </c>
      <c r="G278" s="46">
        <f>G279</f>
        <v>0</v>
      </c>
      <c r="H278" s="46">
        <f>H279</f>
        <v>0</v>
      </c>
    </row>
    <row r="279" spans="2:8" s="42" customFormat="1" ht="63" hidden="1">
      <c r="B279" s="43"/>
      <c r="C279" s="55"/>
      <c r="D279" s="55"/>
      <c r="E279" s="44" t="s">
        <v>158</v>
      </c>
      <c r="F279" s="15" t="s">
        <v>159</v>
      </c>
      <c r="G279" s="46"/>
      <c r="H279" s="46"/>
    </row>
    <row r="280" spans="2:8" s="36" customFormat="1" ht="15.75" hidden="1">
      <c r="B280" s="37"/>
      <c r="C280" s="63" t="s">
        <v>160</v>
      </c>
      <c r="D280" s="63"/>
      <c r="E280" s="63"/>
      <c r="F280" s="19" t="s">
        <v>24</v>
      </c>
      <c r="G280" s="64">
        <f>G281</f>
        <v>0</v>
      </c>
      <c r="H280" s="64">
        <f>H281</f>
        <v>0</v>
      </c>
    </row>
    <row r="281" spans="2:8" s="42" customFormat="1" ht="15.75" hidden="1">
      <c r="B281" s="43"/>
      <c r="C281" s="55"/>
      <c r="D281" s="44" t="s">
        <v>161</v>
      </c>
      <c r="E281" s="44"/>
      <c r="F281" s="15" t="s">
        <v>162</v>
      </c>
      <c r="G281" s="46">
        <f>G282</f>
        <v>0</v>
      </c>
      <c r="H281" s="46">
        <f>H282</f>
        <v>0</v>
      </c>
    </row>
    <row r="282" spans="2:8" s="42" customFormat="1" ht="15.75" hidden="1">
      <c r="B282" s="43"/>
      <c r="C282" s="55"/>
      <c r="D282" s="55"/>
      <c r="E282" s="44" t="s">
        <v>145</v>
      </c>
      <c r="F282" s="15" t="s">
        <v>146</v>
      </c>
      <c r="G282" s="46"/>
      <c r="H282" s="46"/>
    </row>
    <row r="283" spans="2:8" s="36" customFormat="1" ht="15.75" hidden="1">
      <c r="B283" s="37"/>
      <c r="C283" s="63" t="s">
        <v>163</v>
      </c>
      <c r="D283" s="63"/>
      <c r="E283" s="63"/>
      <c r="F283" s="19" t="s">
        <v>23</v>
      </c>
      <c r="G283" s="64">
        <f>G284+G287+G288+G290+G291+G292+G293+G294</f>
        <v>0</v>
      </c>
      <c r="H283" s="64">
        <f>H284+H287+H288+H290+H291+H292+H293+H294</f>
        <v>0</v>
      </c>
    </row>
    <row r="284" spans="2:8" s="42" customFormat="1" ht="15.75" hidden="1">
      <c r="B284" s="43"/>
      <c r="C284" s="55"/>
      <c r="D284" s="44" t="s">
        <v>164</v>
      </c>
      <c r="E284" s="44"/>
      <c r="F284" s="15" t="s">
        <v>165</v>
      </c>
      <c r="G284" s="46">
        <f>G285</f>
        <v>0</v>
      </c>
      <c r="H284" s="46">
        <f>H285+H286</f>
        <v>0</v>
      </c>
    </row>
    <row r="285" spans="2:8" s="42" customFormat="1" ht="15.75" hidden="1">
      <c r="B285" s="43"/>
      <c r="C285" s="55"/>
      <c r="D285" s="55"/>
      <c r="E285" s="71">
        <v>4010</v>
      </c>
      <c r="F285" s="15" t="s">
        <v>41</v>
      </c>
      <c r="G285" s="46"/>
      <c r="H285" s="46"/>
    </row>
    <row r="286" spans="2:8" s="42" customFormat="1" ht="15.75" hidden="1">
      <c r="B286" s="43"/>
      <c r="C286" s="55"/>
      <c r="D286" s="55"/>
      <c r="E286" s="44">
        <v>6050</v>
      </c>
      <c r="F286" s="15" t="s">
        <v>80</v>
      </c>
      <c r="G286" s="46"/>
      <c r="H286" s="46"/>
    </row>
    <row r="287" spans="2:8" s="42" customFormat="1" ht="15.75" hidden="1">
      <c r="B287" s="43"/>
      <c r="C287" s="55"/>
      <c r="D287" s="44" t="s">
        <v>166</v>
      </c>
      <c r="E287" s="44"/>
      <c r="F287" s="15" t="s">
        <v>167</v>
      </c>
      <c r="G287" s="46"/>
      <c r="H287" s="46"/>
    </row>
    <row r="288" spans="2:8" s="42" customFormat="1" ht="15.75" hidden="1">
      <c r="B288" s="43"/>
      <c r="C288" s="55"/>
      <c r="D288" s="44" t="s">
        <v>168</v>
      </c>
      <c r="E288" s="44"/>
      <c r="F288" s="15" t="s">
        <v>169</v>
      </c>
      <c r="G288" s="46">
        <f>G289</f>
        <v>0</v>
      </c>
      <c r="H288" s="46">
        <f>H289</f>
        <v>0</v>
      </c>
    </row>
    <row r="289" spans="2:8" s="42" customFormat="1" ht="47.25" hidden="1">
      <c r="B289" s="43"/>
      <c r="C289" s="55"/>
      <c r="D289" s="55"/>
      <c r="E289" s="44">
        <v>2310</v>
      </c>
      <c r="F289" s="15" t="s">
        <v>170</v>
      </c>
      <c r="G289" s="46"/>
      <c r="H289" s="46"/>
    </row>
    <row r="290" spans="2:8" s="42" customFormat="1" ht="15.75" hidden="1">
      <c r="B290" s="43"/>
      <c r="C290" s="55"/>
      <c r="D290" s="44" t="s">
        <v>171</v>
      </c>
      <c r="E290" s="44"/>
      <c r="F290" s="15" t="s">
        <v>172</v>
      </c>
      <c r="G290" s="46"/>
      <c r="H290" s="46"/>
    </row>
    <row r="291" spans="2:8" s="42" customFormat="1" ht="15.75" hidden="1">
      <c r="B291" s="43"/>
      <c r="C291" s="55"/>
      <c r="D291" s="44" t="s">
        <v>173</v>
      </c>
      <c r="E291" s="44"/>
      <c r="F291" s="15" t="s">
        <v>174</v>
      </c>
      <c r="G291" s="46"/>
      <c r="H291" s="46"/>
    </row>
    <row r="292" spans="2:8" s="42" customFormat="1" ht="15.75" hidden="1">
      <c r="B292" s="43"/>
      <c r="C292" s="55"/>
      <c r="D292" s="44" t="s">
        <v>175</v>
      </c>
      <c r="E292" s="44"/>
      <c r="F292" s="15" t="s">
        <v>176</v>
      </c>
      <c r="G292" s="46"/>
      <c r="H292" s="46"/>
    </row>
    <row r="293" spans="2:8" s="42" customFormat="1" ht="15.75" hidden="1">
      <c r="B293" s="43"/>
      <c r="C293" s="55"/>
      <c r="D293" s="44" t="s">
        <v>177</v>
      </c>
      <c r="E293" s="44"/>
      <c r="F293" s="15" t="s">
        <v>178</v>
      </c>
      <c r="G293" s="46"/>
      <c r="H293" s="46"/>
    </row>
    <row r="294" spans="2:8" s="42" customFormat="1" ht="15.75" hidden="1">
      <c r="B294" s="43"/>
      <c r="C294" s="55"/>
      <c r="D294" s="44" t="s">
        <v>179</v>
      </c>
      <c r="E294" s="44"/>
      <c r="F294" s="15" t="s">
        <v>11</v>
      </c>
      <c r="G294" s="46">
        <f>G295</f>
        <v>0</v>
      </c>
      <c r="H294" s="46">
        <f>H295</f>
        <v>0</v>
      </c>
    </row>
    <row r="295" spans="2:8" s="42" customFormat="1" ht="47.25" hidden="1">
      <c r="B295" s="43"/>
      <c r="C295" s="55"/>
      <c r="D295" s="44"/>
      <c r="E295" s="44">
        <v>2910</v>
      </c>
      <c r="F295" s="58" t="s">
        <v>147</v>
      </c>
      <c r="G295" s="46"/>
      <c r="H295" s="46"/>
    </row>
    <row r="296" spans="2:8" s="36" customFormat="1" ht="15.75" hidden="1">
      <c r="B296" s="37"/>
      <c r="C296" s="63" t="s">
        <v>180</v>
      </c>
      <c r="D296" s="63"/>
      <c r="E296" s="63"/>
      <c r="F296" s="19" t="s">
        <v>181</v>
      </c>
      <c r="G296" s="64">
        <f>G297+G299+G302+G312</f>
        <v>0</v>
      </c>
      <c r="H296" s="64">
        <f>H297+H299+H302+H312+H301</f>
        <v>0</v>
      </c>
    </row>
    <row r="297" spans="2:8" s="42" customFormat="1" ht="15.75" hidden="1">
      <c r="B297" s="43"/>
      <c r="C297" s="55"/>
      <c r="D297" s="44" t="s">
        <v>182</v>
      </c>
      <c r="E297" s="44"/>
      <c r="F297" s="15" t="s">
        <v>183</v>
      </c>
      <c r="G297" s="46">
        <f>G298</f>
        <v>0</v>
      </c>
      <c r="H297" s="46">
        <f>H298</f>
        <v>0</v>
      </c>
    </row>
    <row r="298" spans="2:8" s="42" customFormat="1" ht="15.75" hidden="1">
      <c r="B298" s="43"/>
      <c r="C298" s="55"/>
      <c r="D298" s="55"/>
      <c r="E298" s="44" t="s">
        <v>34</v>
      </c>
      <c r="F298" s="15" t="s">
        <v>35</v>
      </c>
      <c r="G298" s="46"/>
      <c r="H298" s="46"/>
    </row>
    <row r="299" spans="2:8" s="42" customFormat="1" ht="15.75" hidden="1">
      <c r="B299" s="43"/>
      <c r="C299" s="55"/>
      <c r="D299" s="44" t="s">
        <v>184</v>
      </c>
      <c r="E299" s="44"/>
      <c r="F299" s="15" t="s">
        <v>185</v>
      </c>
      <c r="G299" s="46">
        <f>G300</f>
        <v>0</v>
      </c>
      <c r="H299" s="46">
        <f>H300</f>
        <v>0</v>
      </c>
    </row>
    <row r="300" spans="2:8" s="42" customFormat="1" ht="15.75" hidden="1">
      <c r="B300" s="43"/>
      <c r="C300" s="55"/>
      <c r="D300" s="55"/>
      <c r="E300" s="44" t="s">
        <v>34</v>
      </c>
      <c r="F300" s="15" t="s">
        <v>35</v>
      </c>
      <c r="G300" s="46"/>
      <c r="H300" s="46"/>
    </row>
    <row r="301" spans="2:8" s="42" customFormat="1" ht="31.5" hidden="1">
      <c r="B301" s="43"/>
      <c r="C301" s="55"/>
      <c r="D301" s="55">
        <v>85154</v>
      </c>
      <c r="E301" s="44"/>
      <c r="F301" s="15" t="s">
        <v>186</v>
      </c>
      <c r="G301" s="46"/>
      <c r="H301" s="46"/>
    </row>
    <row r="302" spans="2:8" s="42" customFormat="1" ht="15.75" hidden="1">
      <c r="B302" s="43"/>
      <c r="C302" s="55"/>
      <c r="D302" s="44" t="s">
        <v>187</v>
      </c>
      <c r="E302" s="44"/>
      <c r="F302" s="15" t="s">
        <v>188</v>
      </c>
      <c r="G302" s="46">
        <f>SUM($G303:$G311)</f>
        <v>0</v>
      </c>
      <c r="H302" s="46">
        <f>SUM($H303:$H311)</f>
        <v>0</v>
      </c>
    </row>
    <row r="303" spans="2:8" s="42" customFormat="1" ht="47.25" hidden="1">
      <c r="B303" s="43"/>
      <c r="C303" s="55"/>
      <c r="D303" s="55"/>
      <c r="E303" s="44" t="s">
        <v>189</v>
      </c>
      <c r="F303" s="15" t="s">
        <v>137</v>
      </c>
      <c r="G303" s="46"/>
      <c r="H303" s="46"/>
    </row>
    <row r="304" spans="2:8" s="42" customFormat="1" ht="15.75" hidden="1">
      <c r="B304" s="43"/>
      <c r="C304" s="55"/>
      <c r="D304" s="55"/>
      <c r="E304" s="44" t="s">
        <v>44</v>
      </c>
      <c r="F304" s="15" t="s">
        <v>45</v>
      </c>
      <c r="G304" s="46"/>
      <c r="H304" s="46"/>
    </row>
    <row r="305" spans="2:8" s="42" customFormat="1" ht="15.75" hidden="1">
      <c r="B305" s="43"/>
      <c r="C305" s="55"/>
      <c r="D305" s="55"/>
      <c r="E305" s="44" t="s">
        <v>46</v>
      </c>
      <c r="F305" s="15" t="s">
        <v>47</v>
      </c>
      <c r="G305" s="46"/>
      <c r="H305" s="46"/>
    </row>
    <row r="306" spans="2:8" s="42" customFormat="1" ht="15.75" hidden="1">
      <c r="B306" s="43"/>
      <c r="C306" s="55"/>
      <c r="D306" s="55"/>
      <c r="E306" s="44" t="s">
        <v>48</v>
      </c>
      <c r="F306" s="15" t="s">
        <v>49</v>
      </c>
      <c r="G306" s="46"/>
      <c r="H306" s="46"/>
    </row>
    <row r="307" spans="2:8" s="42" customFormat="1" ht="15.75" hidden="1">
      <c r="B307" s="43"/>
      <c r="C307" s="55"/>
      <c r="D307" s="55"/>
      <c r="E307" s="44" t="s">
        <v>30</v>
      </c>
      <c r="F307" s="15" t="s">
        <v>31</v>
      </c>
      <c r="G307" s="46"/>
      <c r="H307" s="46"/>
    </row>
    <row r="308" spans="2:8" s="42" customFormat="1" ht="15.75" hidden="1">
      <c r="B308" s="43"/>
      <c r="C308" s="55"/>
      <c r="D308" s="55"/>
      <c r="E308" s="44" t="s">
        <v>34</v>
      </c>
      <c r="F308" s="15" t="s">
        <v>35</v>
      </c>
      <c r="G308" s="46"/>
      <c r="H308" s="46"/>
    </row>
    <row r="309" spans="2:8" s="42" customFormat="1" ht="15.75" hidden="1">
      <c r="B309" s="43"/>
      <c r="C309" s="55"/>
      <c r="D309" s="55"/>
      <c r="E309" s="44" t="s">
        <v>58</v>
      </c>
      <c r="F309" s="15" t="s">
        <v>59</v>
      </c>
      <c r="G309" s="46"/>
      <c r="H309" s="46"/>
    </row>
    <row r="310" spans="2:8" s="42" customFormat="1" ht="15.75" hidden="1">
      <c r="B310" s="43"/>
      <c r="C310" s="55"/>
      <c r="D310" s="55"/>
      <c r="E310" s="44" t="s">
        <v>60</v>
      </c>
      <c r="F310" s="15" t="s">
        <v>61</v>
      </c>
      <c r="G310" s="46"/>
      <c r="H310" s="46"/>
    </row>
    <row r="311" spans="2:8" s="42" customFormat="1" ht="31.5" hidden="1">
      <c r="B311" s="43"/>
      <c r="C311" s="55"/>
      <c r="D311" s="55"/>
      <c r="E311" s="44" t="s">
        <v>68</v>
      </c>
      <c r="F311" s="15" t="s">
        <v>69</v>
      </c>
      <c r="G311" s="46"/>
      <c r="H311" s="46"/>
    </row>
    <row r="312" spans="2:8" s="42" customFormat="1" ht="15.75" hidden="1">
      <c r="B312" s="43"/>
      <c r="C312" s="55"/>
      <c r="D312" s="44" t="s">
        <v>190</v>
      </c>
      <c r="E312" s="44"/>
      <c r="F312" s="15" t="s">
        <v>11</v>
      </c>
      <c r="G312" s="46">
        <f>G313</f>
        <v>0</v>
      </c>
      <c r="H312" s="46">
        <f>H313</f>
        <v>0</v>
      </c>
    </row>
    <row r="313" spans="2:8" s="42" customFormat="1" ht="15.75" hidden="1">
      <c r="B313" s="43"/>
      <c r="C313" s="55"/>
      <c r="D313" s="55"/>
      <c r="E313" s="44" t="s">
        <v>34</v>
      </c>
      <c r="F313" s="15" t="s">
        <v>35</v>
      </c>
      <c r="G313" s="46"/>
      <c r="H313" s="46"/>
    </row>
    <row r="314" spans="2:8" s="79" customFormat="1" ht="15.75" hidden="1">
      <c r="B314" s="80"/>
      <c r="C314" s="145" t="s">
        <v>191</v>
      </c>
      <c r="D314" s="145"/>
      <c r="E314" s="145"/>
      <c r="F314" s="118" t="s">
        <v>18</v>
      </c>
      <c r="G314" s="146">
        <f>G315+G317+G319+G321+G324+G326+G329+G330</f>
        <v>0</v>
      </c>
      <c r="H314" s="146">
        <f>H315+H317+H319+H321+H324+H326+H329+H330</f>
        <v>0</v>
      </c>
    </row>
    <row r="315" spans="2:8" s="42" customFormat="1" ht="47.25" hidden="1">
      <c r="B315" s="43"/>
      <c r="C315" s="55"/>
      <c r="D315" s="44" t="s">
        <v>192</v>
      </c>
      <c r="E315" s="44"/>
      <c r="F315" s="15" t="s">
        <v>193</v>
      </c>
      <c r="G315" s="46">
        <f>G316</f>
        <v>0</v>
      </c>
      <c r="H315" s="46">
        <f>H316</f>
        <v>0</v>
      </c>
    </row>
    <row r="316" spans="2:8" s="42" customFormat="1" ht="63" hidden="1">
      <c r="B316" s="43"/>
      <c r="C316" s="55"/>
      <c r="D316" s="44"/>
      <c r="E316" s="44">
        <v>2910</v>
      </c>
      <c r="F316" s="15" t="s">
        <v>194</v>
      </c>
      <c r="G316" s="46"/>
      <c r="H316" s="46"/>
    </row>
    <row r="317" spans="2:8" s="42" customFormat="1" ht="63" hidden="1">
      <c r="B317" s="43"/>
      <c r="C317" s="55"/>
      <c r="D317" s="44" t="s">
        <v>196</v>
      </c>
      <c r="E317" s="44"/>
      <c r="F317" s="15" t="s">
        <v>197</v>
      </c>
      <c r="G317" s="46">
        <f>G318</f>
        <v>0</v>
      </c>
      <c r="H317" s="46">
        <f>H318</f>
        <v>0</v>
      </c>
    </row>
    <row r="318" spans="2:8" s="42" customFormat="1" ht="63" hidden="1">
      <c r="B318" s="43"/>
      <c r="C318" s="55"/>
      <c r="D318" s="55"/>
      <c r="E318" s="44">
        <v>2910</v>
      </c>
      <c r="F318" s="15" t="s">
        <v>194</v>
      </c>
      <c r="G318" s="46">
        <f>G319</f>
        <v>0</v>
      </c>
      <c r="H318" s="46"/>
    </row>
    <row r="319" spans="2:8" s="42" customFormat="1" ht="31.5" hidden="1">
      <c r="B319" s="43"/>
      <c r="C319" s="55"/>
      <c r="D319" s="44" t="s">
        <v>198</v>
      </c>
      <c r="E319" s="44"/>
      <c r="F319" s="15" t="s">
        <v>19</v>
      </c>
      <c r="G319" s="46">
        <f>G320</f>
        <v>0</v>
      </c>
      <c r="H319" s="46">
        <f>H320</f>
        <v>0</v>
      </c>
    </row>
    <row r="320" spans="2:8" s="42" customFormat="1" ht="63" hidden="1">
      <c r="B320" s="43"/>
      <c r="C320" s="55"/>
      <c r="D320" s="44"/>
      <c r="E320" s="44">
        <v>2910</v>
      </c>
      <c r="F320" s="15" t="s">
        <v>194</v>
      </c>
      <c r="G320" s="46"/>
      <c r="H320" s="46"/>
    </row>
    <row r="321" spans="2:8" s="42" customFormat="1" ht="15.75" hidden="1">
      <c r="B321" s="43"/>
      <c r="C321" s="55"/>
      <c r="D321" s="44" t="s">
        <v>199</v>
      </c>
      <c r="E321" s="44"/>
      <c r="F321" s="15" t="s">
        <v>200</v>
      </c>
      <c r="G321" s="46">
        <f>G322</f>
        <v>0</v>
      </c>
      <c r="H321" s="46">
        <f>H322+H323</f>
        <v>0</v>
      </c>
    </row>
    <row r="322" spans="2:8" s="42" customFormat="1" ht="15.75" hidden="1">
      <c r="B322" s="43"/>
      <c r="C322" s="55"/>
      <c r="D322" s="55"/>
      <c r="E322" s="44" t="s">
        <v>201</v>
      </c>
      <c r="F322" s="15" t="s">
        <v>202</v>
      </c>
      <c r="G322" s="46"/>
      <c r="H322" s="46"/>
    </row>
    <row r="323" spans="2:8" s="42" customFormat="1" ht="15.75" hidden="1">
      <c r="B323" s="43"/>
      <c r="C323" s="55"/>
      <c r="D323" s="55"/>
      <c r="E323" s="44">
        <v>4210</v>
      </c>
      <c r="F323" s="15" t="s">
        <v>31</v>
      </c>
      <c r="G323" s="46"/>
      <c r="H323" s="46"/>
    </row>
    <row r="324" spans="2:8" s="42" customFormat="1" ht="15.75" hidden="1">
      <c r="B324" s="43"/>
      <c r="C324" s="55"/>
      <c r="D324" s="44" t="s">
        <v>203</v>
      </c>
      <c r="E324" s="44"/>
      <c r="F324" s="15" t="s">
        <v>204</v>
      </c>
      <c r="G324" s="46">
        <f>G325</f>
        <v>0</v>
      </c>
      <c r="H324" s="46">
        <f>H325</f>
        <v>0</v>
      </c>
    </row>
    <row r="325" spans="2:8" s="42" customFormat="1" ht="63" hidden="1">
      <c r="B325" s="43"/>
      <c r="C325" s="55"/>
      <c r="D325" s="55"/>
      <c r="E325" s="44">
        <v>2910</v>
      </c>
      <c r="F325" s="15" t="s">
        <v>194</v>
      </c>
      <c r="G325" s="46"/>
      <c r="H325" s="46"/>
    </row>
    <row r="326" spans="2:8" s="42" customFormat="1" ht="15.75" hidden="1">
      <c r="B326" s="43"/>
      <c r="C326" s="55"/>
      <c r="D326" s="44" t="s">
        <v>205</v>
      </c>
      <c r="E326" s="44"/>
      <c r="F326" s="15" t="s">
        <v>22</v>
      </c>
      <c r="G326" s="46">
        <f>G327</f>
        <v>0</v>
      </c>
      <c r="H326" s="144">
        <f>H327+H328</f>
        <v>0</v>
      </c>
    </row>
    <row r="327" spans="2:8" s="42" customFormat="1" ht="15.75" hidden="1">
      <c r="B327" s="43"/>
      <c r="C327" s="55"/>
      <c r="D327" s="44"/>
      <c r="E327" s="44">
        <v>3030</v>
      </c>
      <c r="F327" s="15" t="s">
        <v>247</v>
      </c>
      <c r="G327" s="46"/>
      <c r="H327" s="46"/>
    </row>
    <row r="328" spans="2:8" s="42" customFormat="1" ht="15.75" hidden="1">
      <c r="B328" s="43"/>
      <c r="C328" s="55"/>
      <c r="D328" s="44"/>
      <c r="E328" s="44">
        <v>4210</v>
      </c>
      <c r="F328" s="15" t="s">
        <v>31</v>
      </c>
      <c r="G328" s="46"/>
      <c r="H328" s="46"/>
    </row>
    <row r="329" spans="2:8" s="42" customFormat="1" ht="15.75" hidden="1">
      <c r="B329" s="43"/>
      <c r="C329" s="55"/>
      <c r="D329" s="44" t="s">
        <v>206</v>
      </c>
      <c r="E329" s="44"/>
      <c r="F329" s="15" t="s">
        <v>207</v>
      </c>
      <c r="G329" s="46"/>
      <c r="H329" s="46"/>
    </row>
    <row r="330" spans="2:8" s="42" customFormat="1" ht="15.75" hidden="1">
      <c r="B330" s="43"/>
      <c r="C330" s="55"/>
      <c r="D330" s="44" t="s">
        <v>208</v>
      </c>
      <c r="E330" s="44"/>
      <c r="F330" s="15" t="s">
        <v>11</v>
      </c>
      <c r="G330" s="46">
        <f>G331+G332+G337</f>
        <v>0</v>
      </c>
      <c r="H330" s="46">
        <f>H331+H332+H337+H333+H334+H335+H336+H338</f>
        <v>0</v>
      </c>
    </row>
    <row r="331" spans="2:9" s="42" customFormat="1" ht="63" hidden="1">
      <c r="B331" s="43"/>
      <c r="C331" s="55"/>
      <c r="D331" s="55"/>
      <c r="E331" s="44">
        <v>2910</v>
      </c>
      <c r="F331" s="15" t="s">
        <v>194</v>
      </c>
      <c r="G331" s="46"/>
      <c r="H331" s="46"/>
      <c r="I331" s="42" t="s">
        <v>103</v>
      </c>
    </row>
    <row r="332" spans="2:8" s="42" customFormat="1" ht="15.75" hidden="1">
      <c r="B332" s="43"/>
      <c r="C332" s="55"/>
      <c r="D332" s="55"/>
      <c r="E332" s="44">
        <v>3110</v>
      </c>
      <c r="F332" s="15" t="s">
        <v>202</v>
      </c>
      <c r="G332" s="46"/>
      <c r="H332" s="46"/>
    </row>
    <row r="333" spans="2:8" s="42" customFormat="1" ht="15.75" hidden="1">
      <c r="B333" s="43"/>
      <c r="C333" s="55"/>
      <c r="D333" s="55"/>
      <c r="E333" s="44">
        <v>4010</v>
      </c>
      <c r="F333" s="15" t="s">
        <v>41</v>
      </c>
      <c r="G333" s="46"/>
      <c r="H333" s="46"/>
    </row>
    <row r="334" spans="2:8" s="42" customFormat="1" ht="15.75" hidden="1">
      <c r="B334" s="43"/>
      <c r="C334" s="55"/>
      <c r="D334" s="55"/>
      <c r="E334" s="44">
        <v>4110</v>
      </c>
      <c r="F334" s="15" t="s">
        <v>45</v>
      </c>
      <c r="G334" s="46"/>
      <c r="H334" s="46"/>
    </row>
    <row r="335" spans="2:8" s="42" customFormat="1" ht="15.75" hidden="1">
      <c r="B335" s="43"/>
      <c r="C335" s="55"/>
      <c r="D335" s="55"/>
      <c r="E335" s="44">
        <v>4120</v>
      </c>
      <c r="F335" s="15" t="s">
        <v>47</v>
      </c>
      <c r="G335" s="46"/>
      <c r="H335" s="46"/>
    </row>
    <row r="336" spans="2:8" s="42" customFormat="1" ht="15.75" hidden="1">
      <c r="B336" s="43"/>
      <c r="C336" s="55"/>
      <c r="D336" s="55"/>
      <c r="E336" s="44">
        <v>4210</v>
      </c>
      <c r="F336" s="15" t="s">
        <v>31</v>
      </c>
      <c r="G336" s="46"/>
      <c r="H336" s="46"/>
    </row>
    <row r="337" spans="2:8" s="42" customFormat="1" ht="15.75" hidden="1">
      <c r="B337" s="43"/>
      <c r="C337" s="55"/>
      <c r="D337" s="55"/>
      <c r="E337" s="44" t="s">
        <v>34</v>
      </c>
      <c r="F337" s="15" t="s">
        <v>35</v>
      </c>
      <c r="G337" s="46"/>
      <c r="H337" s="46"/>
    </row>
    <row r="338" spans="2:8" s="42" customFormat="1" ht="15.75" hidden="1">
      <c r="B338" s="43"/>
      <c r="C338" s="71"/>
      <c r="D338" s="55"/>
      <c r="E338" s="44">
        <v>4370</v>
      </c>
      <c r="F338" s="15" t="s">
        <v>266</v>
      </c>
      <c r="G338" s="46"/>
      <c r="H338" s="46"/>
    </row>
    <row r="339" spans="2:8" s="42" customFormat="1" ht="15.75" hidden="1">
      <c r="B339" s="43"/>
      <c r="C339" s="73" t="s">
        <v>209</v>
      </c>
      <c r="D339" s="73"/>
      <c r="E339" s="73"/>
      <c r="F339" s="74" t="s">
        <v>210</v>
      </c>
      <c r="G339" s="75">
        <f>G340+G341</f>
        <v>0</v>
      </c>
      <c r="H339" s="75"/>
    </row>
    <row r="340" spans="2:8" s="42" customFormat="1" ht="15.75" hidden="1">
      <c r="B340" s="43"/>
      <c r="C340" s="55"/>
      <c r="D340" s="44" t="s">
        <v>211</v>
      </c>
      <c r="E340" s="44"/>
      <c r="F340" s="15" t="s">
        <v>212</v>
      </c>
      <c r="G340" s="46"/>
      <c r="H340" s="46"/>
    </row>
    <row r="341" spans="2:8" s="42" customFormat="1" ht="15.75" hidden="1">
      <c r="B341" s="43"/>
      <c r="C341" s="55"/>
      <c r="D341" s="44" t="s">
        <v>213</v>
      </c>
      <c r="E341" s="44"/>
      <c r="F341" s="15" t="s">
        <v>11</v>
      </c>
      <c r="G341" s="46"/>
      <c r="H341" s="46"/>
    </row>
    <row r="342" spans="2:8" s="36" customFormat="1" ht="15.75" hidden="1">
      <c r="B342" s="37"/>
      <c r="C342" s="63" t="s">
        <v>214</v>
      </c>
      <c r="D342" s="63"/>
      <c r="E342" s="63"/>
      <c r="F342" s="19" t="s">
        <v>215</v>
      </c>
      <c r="G342" s="64">
        <f>G352</f>
        <v>0</v>
      </c>
      <c r="H342" s="64">
        <f>H352</f>
        <v>0</v>
      </c>
    </row>
    <row r="343" spans="2:8" s="42" customFormat="1" ht="15.75" hidden="1">
      <c r="B343" s="43"/>
      <c r="C343" s="55"/>
      <c r="D343" s="44" t="s">
        <v>216</v>
      </c>
      <c r="E343" s="44"/>
      <c r="F343" s="15" t="s">
        <v>217</v>
      </c>
      <c r="G343" s="46">
        <f>G344</f>
        <v>0</v>
      </c>
      <c r="H343" s="46">
        <f>H344</f>
        <v>0</v>
      </c>
    </row>
    <row r="344" spans="2:8" s="42" customFormat="1" ht="15.75" hidden="1">
      <c r="B344" s="43"/>
      <c r="C344" s="55"/>
      <c r="D344" s="55"/>
      <c r="E344" s="44">
        <v>4270</v>
      </c>
      <c r="F344" s="15" t="s">
        <v>33</v>
      </c>
      <c r="G344" s="46"/>
      <c r="H344" s="46"/>
    </row>
    <row r="345" spans="2:8" s="42" customFormat="1" ht="15.75" hidden="1">
      <c r="B345" s="43"/>
      <c r="C345" s="55"/>
      <c r="D345" s="44" t="s">
        <v>218</v>
      </c>
      <c r="E345" s="44"/>
      <c r="F345" s="15" t="s">
        <v>219</v>
      </c>
      <c r="G345" s="46">
        <f>G346+G348</f>
        <v>0</v>
      </c>
      <c r="H345" s="46">
        <f>H346+H348</f>
        <v>0</v>
      </c>
    </row>
    <row r="346" spans="2:8" s="42" customFormat="1" ht="15.75" hidden="1">
      <c r="B346" s="43"/>
      <c r="C346" s="55"/>
      <c r="D346" s="55"/>
      <c r="E346" s="44" t="s">
        <v>50</v>
      </c>
      <c r="F346" s="15" t="s">
        <v>51</v>
      </c>
      <c r="G346" s="46"/>
      <c r="H346" s="46"/>
    </row>
    <row r="347" spans="2:8" s="42" customFormat="1" ht="15.75" hidden="1">
      <c r="B347" s="43"/>
      <c r="C347" s="55"/>
      <c r="D347" s="55"/>
      <c r="E347" s="44" t="s">
        <v>32</v>
      </c>
      <c r="F347" s="15" t="s">
        <v>33</v>
      </c>
      <c r="G347" s="46"/>
      <c r="H347" s="46"/>
    </row>
    <row r="348" spans="2:8" s="42" customFormat="1" ht="15.75" hidden="1">
      <c r="B348" s="43"/>
      <c r="C348" s="55"/>
      <c r="D348" s="55"/>
      <c r="E348" s="44">
        <v>4300</v>
      </c>
      <c r="F348" s="15" t="s">
        <v>35</v>
      </c>
      <c r="G348" s="46"/>
      <c r="H348" s="46"/>
    </row>
    <row r="349" spans="2:8" s="42" customFormat="1" ht="15.75" hidden="1">
      <c r="B349" s="43"/>
      <c r="C349" s="55"/>
      <c r="D349" s="55"/>
      <c r="E349" s="44" t="s">
        <v>60</v>
      </c>
      <c r="F349" s="15" t="s">
        <v>61</v>
      </c>
      <c r="G349" s="46"/>
      <c r="H349" s="46"/>
    </row>
    <row r="350" spans="2:8" s="42" customFormat="1" ht="15.75" hidden="1">
      <c r="B350" s="43"/>
      <c r="C350" s="55"/>
      <c r="D350" s="55"/>
      <c r="E350" s="44" t="s">
        <v>64</v>
      </c>
      <c r="F350" s="15" t="s">
        <v>65</v>
      </c>
      <c r="G350" s="46"/>
      <c r="H350" s="46"/>
    </row>
    <row r="351" spans="2:8" s="42" customFormat="1" ht="15.75" hidden="1">
      <c r="B351" s="43"/>
      <c r="C351" s="55"/>
      <c r="D351" s="55"/>
      <c r="E351" s="44" t="s">
        <v>72</v>
      </c>
      <c r="F351" s="15" t="s">
        <v>80</v>
      </c>
      <c r="G351" s="46"/>
      <c r="H351" s="46"/>
    </row>
    <row r="352" spans="2:8" s="42" customFormat="1" ht="15.75" hidden="1">
      <c r="B352" s="43"/>
      <c r="C352" s="55"/>
      <c r="D352" s="44" t="s">
        <v>220</v>
      </c>
      <c r="E352" s="44"/>
      <c r="F352" s="15" t="s">
        <v>221</v>
      </c>
      <c r="G352" s="46">
        <f>G353+G354+G355+G356+G357+G358+G359+G360+G361+G362+G363+G364+G365</f>
        <v>0</v>
      </c>
      <c r="H352" s="46">
        <f>H353+H354+H355+H356+H357+H358+H359+H360+H361+H362+H363+H364+H365</f>
        <v>0</v>
      </c>
    </row>
    <row r="353" spans="2:8" s="42" customFormat="1" ht="15.75" hidden="1">
      <c r="B353" s="43"/>
      <c r="C353" s="55"/>
      <c r="D353" s="55"/>
      <c r="E353" s="44" t="s">
        <v>44</v>
      </c>
      <c r="F353" s="15" t="s">
        <v>45</v>
      </c>
      <c r="G353" s="46"/>
      <c r="H353" s="46"/>
    </row>
    <row r="354" spans="2:8" s="42" customFormat="1" ht="15.75" hidden="1">
      <c r="B354" s="43"/>
      <c r="C354" s="55"/>
      <c r="D354" s="55"/>
      <c r="E354" s="44" t="s">
        <v>46</v>
      </c>
      <c r="F354" s="15" t="s">
        <v>47</v>
      </c>
      <c r="G354" s="46"/>
      <c r="H354" s="46"/>
    </row>
    <row r="355" spans="2:8" s="42" customFormat="1" ht="15.75" hidden="1">
      <c r="B355" s="43"/>
      <c r="C355" s="55"/>
      <c r="D355" s="55"/>
      <c r="E355" s="44" t="s">
        <v>222</v>
      </c>
      <c r="F355" s="15" t="s">
        <v>49</v>
      </c>
      <c r="G355" s="46"/>
      <c r="H355" s="46"/>
    </row>
    <row r="356" spans="2:8" s="42" customFormat="1" ht="15.75" hidden="1">
      <c r="B356" s="43"/>
      <c r="C356" s="55"/>
      <c r="D356" s="55"/>
      <c r="E356" s="44" t="s">
        <v>245</v>
      </c>
      <c r="F356" s="15" t="s">
        <v>31</v>
      </c>
      <c r="G356" s="46"/>
      <c r="H356" s="46"/>
    </row>
    <row r="357" spans="2:8" s="42" customFormat="1" ht="15.75" hidden="1">
      <c r="B357" s="43"/>
      <c r="C357" s="55"/>
      <c r="D357" s="55"/>
      <c r="E357" s="44">
        <v>4300</v>
      </c>
      <c r="F357" s="15" t="s">
        <v>35</v>
      </c>
      <c r="G357" s="46"/>
      <c r="H357" s="46"/>
    </row>
    <row r="358" spans="2:8" s="42" customFormat="1" ht="15.75" hidden="1">
      <c r="B358" s="43"/>
      <c r="C358" s="55"/>
      <c r="D358" s="55"/>
      <c r="E358" s="44" t="s">
        <v>223</v>
      </c>
      <c r="F358" s="15" t="s">
        <v>33</v>
      </c>
      <c r="G358" s="46"/>
      <c r="H358" s="46"/>
    </row>
    <row r="359" spans="2:9" s="42" customFormat="1" ht="15.75" hidden="1">
      <c r="B359" s="43"/>
      <c r="C359" s="55"/>
      <c r="D359" s="55"/>
      <c r="E359" s="44">
        <v>4270</v>
      </c>
      <c r="F359" s="15" t="s">
        <v>33</v>
      </c>
      <c r="G359" s="46"/>
      <c r="H359" s="46"/>
      <c r="I359" s="42" t="s">
        <v>103</v>
      </c>
    </row>
    <row r="360" spans="2:8" s="42" customFormat="1" ht="15.75" hidden="1">
      <c r="B360" s="43"/>
      <c r="C360" s="55"/>
      <c r="D360" s="55"/>
      <c r="E360" s="44" t="s">
        <v>248</v>
      </c>
      <c r="F360" s="15" t="s">
        <v>35</v>
      </c>
      <c r="G360" s="46"/>
      <c r="H360" s="46"/>
    </row>
    <row r="361" spans="2:8" s="42" customFormat="1" ht="12.75" customHeight="1" hidden="1">
      <c r="B361" s="43"/>
      <c r="C361" s="55"/>
      <c r="D361" s="55"/>
      <c r="E361" s="44" t="s">
        <v>60</v>
      </c>
      <c r="F361" s="15" t="s">
        <v>61</v>
      </c>
      <c r="G361" s="46"/>
      <c r="H361" s="46"/>
    </row>
    <row r="362" spans="2:8" s="42" customFormat="1" ht="15.75" hidden="1">
      <c r="B362" s="43"/>
      <c r="C362" s="55"/>
      <c r="D362" s="55"/>
      <c r="E362" s="44" t="s">
        <v>72</v>
      </c>
      <c r="F362" s="15" t="s">
        <v>80</v>
      </c>
      <c r="G362" s="46"/>
      <c r="H362" s="46"/>
    </row>
    <row r="363" spans="2:8" s="42" customFormat="1" ht="47.25" hidden="1">
      <c r="B363" s="43"/>
      <c r="C363" s="55"/>
      <c r="D363" s="55"/>
      <c r="E363" s="44">
        <v>6610</v>
      </c>
      <c r="F363" s="15" t="s">
        <v>225</v>
      </c>
      <c r="G363" s="46"/>
      <c r="H363" s="46"/>
    </row>
    <row r="364" spans="2:8" s="42" customFormat="1" ht="47.25" hidden="1">
      <c r="B364" s="43"/>
      <c r="C364" s="55"/>
      <c r="D364" s="55"/>
      <c r="E364" s="44">
        <v>6619</v>
      </c>
      <c r="F364" s="15" t="s">
        <v>225</v>
      </c>
      <c r="G364" s="46"/>
      <c r="H364" s="46"/>
    </row>
    <row r="365" spans="2:8" s="42" customFormat="1" ht="15.75" hidden="1">
      <c r="B365" s="43"/>
      <c r="C365" s="55"/>
      <c r="D365" s="55"/>
      <c r="E365" s="44">
        <v>6060</v>
      </c>
      <c r="F365" s="15" t="s">
        <v>107</v>
      </c>
      <c r="G365" s="46"/>
      <c r="H365" s="46"/>
    </row>
    <row r="366" spans="2:8" s="42" customFormat="1" ht="15.75" hidden="1">
      <c r="B366" s="43"/>
      <c r="C366" s="55"/>
      <c r="D366" s="55"/>
      <c r="E366" s="44"/>
      <c r="F366" s="15"/>
      <c r="G366" s="46"/>
      <c r="H366" s="46"/>
    </row>
    <row r="367" spans="2:8" s="36" customFormat="1" ht="15.75" hidden="1">
      <c r="B367" s="37"/>
      <c r="C367" s="63" t="s">
        <v>226</v>
      </c>
      <c r="D367" s="63"/>
      <c r="E367" s="63"/>
      <c r="F367" s="19" t="s">
        <v>227</v>
      </c>
      <c r="G367" s="64">
        <f>G373+G391</f>
        <v>0</v>
      </c>
      <c r="H367" s="64">
        <f>H373+H391</f>
        <v>0</v>
      </c>
    </row>
    <row r="368" spans="2:8" s="42" customFormat="1" ht="15.75" hidden="1">
      <c r="B368" s="43"/>
      <c r="C368" s="55"/>
      <c r="D368" s="44" t="s">
        <v>228</v>
      </c>
      <c r="E368" s="44"/>
      <c r="F368" s="15" t="s">
        <v>229</v>
      </c>
      <c r="G368" s="46">
        <f>G369+G370</f>
        <v>0</v>
      </c>
      <c r="H368" s="46">
        <f>H369+H370</f>
        <v>0</v>
      </c>
    </row>
    <row r="369" spans="2:8" s="42" customFormat="1" ht="31.5" hidden="1">
      <c r="B369" s="43"/>
      <c r="C369" s="55"/>
      <c r="D369" s="55"/>
      <c r="E369" s="44" t="s">
        <v>230</v>
      </c>
      <c r="F369" s="15" t="s">
        <v>231</v>
      </c>
      <c r="G369" s="46"/>
      <c r="H369" s="46"/>
    </row>
    <row r="370" spans="2:8" s="42" customFormat="1" ht="15.75" hidden="1">
      <c r="B370" s="43"/>
      <c r="C370" s="55"/>
      <c r="D370" s="55"/>
      <c r="E370" s="44" t="s">
        <v>72</v>
      </c>
      <c r="F370" s="15" t="s">
        <v>80</v>
      </c>
      <c r="G370" s="46"/>
      <c r="H370" s="46"/>
    </row>
    <row r="371" spans="2:8" s="42" customFormat="1" ht="15.75" hidden="1">
      <c r="B371" s="43"/>
      <c r="C371" s="55"/>
      <c r="D371" s="44" t="s">
        <v>232</v>
      </c>
      <c r="E371" s="44"/>
      <c r="F371" s="15" t="s">
        <v>233</v>
      </c>
      <c r="G371" s="46">
        <f>G372</f>
        <v>0</v>
      </c>
      <c r="H371" s="46">
        <f>H372</f>
        <v>0</v>
      </c>
    </row>
    <row r="372" spans="2:8" s="42" customFormat="1" ht="31.5" hidden="1">
      <c r="B372" s="43"/>
      <c r="C372" s="55"/>
      <c r="D372" s="55"/>
      <c r="E372" s="44" t="s">
        <v>230</v>
      </c>
      <c r="F372" s="15" t="s">
        <v>231</v>
      </c>
      <c r="G372" s="46"/>
      <c r="H372" s="46"/>
    </row>
    <row r="373" spans="2:8" s="42" customFormat="1" ht="15.75" hidden="1">
      <c r="B373" s="43"/>
      <c r="C373" s="55"/>
      <c r="D373" s="44" t="s">
        <v>234</v>
      </c>
      <c r="E373" s="44"/>
      <c r="F373" s="15" t="s">
        <v>235</v>
      </c>
      <c r="G373" s="46">
        <f>G374+G375</f>
        <v>0</v>
      </c>
      <c r="H373" s="46">
        <f>H374+H375</f>
        <v>0</v>
      </c>
    </row>
    <row r="374" spans="2:8" s="42" customFormat="1" ht="15.75" hidden="1">
      <c r="B374" s="43"/>
      <c r="C374" s="55"/>
      <c r="D374" s="55"/>
      <c r="E374" s="44" t="s">
        <v>30</v>
      </c>
      <c r="F374" s="15" t="s">
        <v>31</v>
      </c>
      <c r="G374" s="46"/>
      <c r="H374" s="46"/>
    </row>
    <row r="375" spans="2:8" s="42" customFormat="1" ht="15.75" hidden="1">
      <c r="B375" s="43"/>
      <c r="C375" s="55"/>
      <c r="D375" s="55"/>
      <c r="E375" s="44" t="s">
        <v>32</v>
      </c>
      <c r="F375" s="15" t="s">
        <v>33</v>
      </c>
      <c r="G375" s="46"/>
      <c r="H375" s="46"/>
    </row>
    <row r="376" spans="2:8" s="42" customFormat="1" ht="15.75" hidden="1">
      <c r="B376" s="43"/>
      <c r="C376" s="55"/>
      <c r="D376" s="44" t="s">
        <v>236</v>
      </c>
      <c r="E376" s="44"/>
      <c r="F376" s="15" t="s">
        <v>11</v>
      </c>
      <c r="G376" s="46">
        <f>G377+G378+G379</f>
        <v>0</v>
      </c>
      <c r="H376" s="46">
        <f>H377+H378+H379</f>
        <v>0</v>
      </c>
    </row>
    <row r="377" spans="2:8" s="42" customFormat="1" ht="15.75" hidden="1">
      <c r="B377" s="43"/>
      <c r="C377" s="55"/>
      <c r="D377" s="44"/>
      <c r="E377" s="44">
        <v>4210</v>
      </c>
      <c r="F377" s="15" t="s">
        <v>31</v>
      </c>
      <c r="G377" s="46"/>
      <c r="H377" s="46"/>
    </row>
    <row r="378" spans="2:8" s="42" customFormat="1" ht="15.75" hidden="1">
      <c r="B378" s="43"/>
      <c r="C378" s="55"/>
      <c r="D378" s="44"/>
      <c r="E378" s="44">
        <v>4300</v>
      </c>
      <c r="F378" s="15" t="s">
        <v>35</v>
      </c>
      <c r="G378" s="46"/>
      <c r="H378" s="46"/>
    </row>
    <row r="379" spans="2:8" s="42" customFormat="1" ht="15.75" hidden="1">
      <c r="B379" s="43"/>
      <c r="C379" s="55"/>
      <c r="D379" s="44"/>
      <c r="E379" s="44"/>
      <c r="F379" s="15"/>
      <c r="G379" s="46"/>
      <c r="H379" s="46"/>
    </row>
    <row r="380" spans="2:8" s="42" customFormat="1" ht="15.75" hidden="1">
      <c r="B380" s="43"/>
      <c r="C380" s="55"/>
      <c r="D380" s="44"/>
      <c r="E380" s="44"/>
      <c r="F380" s="15"/>
      <c r="G380" s="46"/>
      <c r="H380" s="46"/>
    </row>
    <row r="381" spans="2:8" s="42" customFormat="1" ht="15.75" hidden="1">
      <c r="B381" s="43"/>
      <c r="C381" s="55"/>
      <c r="D381" s="44"/>
      <c r="E381" s="44"/>
      <c r="F381" s="15"/>
      <c r="G381" s="46"/>
      <c r="H381" s="46"/>
    </row>
    <row r="382" spans="2:8" s="42" customFormat="1" ht="15.75" hidden="1">
      <c r="B382" s="43"/>
      <c r="C382" s="55"/>
      <c r="D382" s="44"/>
      <c r="E382" s="44"/>
      <c r="F382" s="15"/>
      <c r="G382" s="46"/>
      <c r="H382" s="46"/>
    </row>
    <row r="383" spans="2:8" s="42" customFormat="1" ht="31.5" hidden="1">
      <c r="B383" s="43"/>
      <c r="C383" s="55"/>
      <c r="D383" s="44">
        <v>92108</v>
      </c>
      <c r="E383" s="44"/>
      <c r="F383" s="15" t="s">
        <v>237</v>
      </c>
      <c r="G383" s="46"/>
      <c r="H383" s="46">
        <f>H384+H385+H386+H387</f>
        <v>0</v>
      </c>
    </row>
    <row r="384" spans="2:8" s="42" customFormat="1" ht="47.25" hidden="1">
      <c r="B384" s="43"/>
      <c r="C384" s="55"/>
      <c r="D384" s="55"/>
      <c r="E384" s="44" t="s">
        <v>189</v>
      </c>
      <c r="F384" s="15" t="s">
        <v>137</v>
      </c>
      <c r="G384" s="46"/>
      <c r="H384" s="46"/>
    </row>
    <row r="385" spans="2:8" s="42" customFormat="1" ht="15.75" hidden="1">
      <c r="B385" s="43"/>
      <c r="C385" s="55"/>
      <c r="D385" s="55"/>
      <c r="E385" s="44" t="s">
        <v>30</v>
      </c>
      <c r="F385" s="15" t="s">
        <v>31</v>
      </c>
      <c r="G385" s="46"/>
      <c r="H385" s="46"/>
    </row>
    <row r="386" spans="2:8" s="42" customFormat="1" ht="15.75" hidden="1">
      <c r="B386" s="43"/>
      <c r="C386" s="55"/>
      <c r="D386" s="55"/>
      <c r="E386" s="44" t="s">
        <v>32</v>
      </c>
      <c r="F386" s="15" t="s">
        <v>33</v>
      </c>
      <c r="G386" s="46"/>
      <c r="H386" s="46"/>
    </row>
    <row r="387" spans="2:8" s="42" customFormat="1" ht="15.75" hidden="1">
      <c r="B387" s="43"/>
      <c r="C387" s="55"/>
      <c r="D387" s="55"/>
      <c r="E387" s="44" t="s">
        <v>34</v>
      </c>
      <c r="F387" s="15" t="s">
        <v>35</v>
      </c>
      <c r="G387" s="46"/>
      <c r="H387" s="46"/>
    </row>
    <row r="388" spans="2:8" s="36" customFormat="1" ht="15.75" hidden="1">
      <c r="B388" s="37"/>
      <c r="C388" s="63" t="s">
        <v>238</v>
      </c>
      <c r="D388" s="63"/>
      <c r="E388" s="63"/>
      <c r="F388" s="19" t="s">
        <v>239</v>
      </c>
      <c r="G388" s="64">
        <f>G389+G391</f>
        <v>0</v>
      </c>
      <c r="H388" s="64">
        <f>H389+H391</f>
        <v>0</v>
      </c>
    </row>
    <row r="389" spans="2:8" s="42" customFormat="1" ht="15.75" hidden="1">
      <c r="B389" s="43"/>
      <c r="C389" s="55"/>
      <c r="D389" s="44" t="s">
        <v>240</v>
      </c>
      <c r="E389" s="44"/>
      <c r="F389" s="15" t="s">
        <v>241</v>
      </c>
      <c r="G389" s="46">
        <f>G390</f>
        <v>0</v>
      </c>
      <c r="H389" s="46">
        <f>H390</f>
        <v>0</v>
      </c>
    </row>
    <row r="390" spans="2:8" s="42" customFormat="1" ht="15.75" hidden="1">
      <c r="B390" s="43"/>
      <c r="C390" s="55"/>
      <c r="D390" s="55"/>
      <c r="E390" s="44" t="s">
        <v>72</v>
      </c>
      <c r="F390" s="15" t="s">
        <v>80</v>
      </c>
      <c r="G390" s="46"/>
      <c r="H390" s="46"/>
    </row>
    <row r="391" spans="2:8" s="42" customFormat="1" ht="15.75" hidden="1">
      <c r="B391" s="43"/>
      <c r="C391" s="55"/>
      <c r="D391" s="44" t="s">
        <v>242</v>
      </c>
      <c r="E391" s="44"/>
      <c r="F391" s="15" t="s">
        <v>243</v>
      </c>
      <c r="G391" s="46">
        <f>G392+G393+G394</f>
        <v>0</v>
      </c>
      <c r="H391" s="46">
        <f>H392+H393+H394</f>
        <v>0</v>
      </c>
    </row>
    <row r="392" spans="2:8" s="42" customFormat="1" ht="47.25" hidden="1">
      <c r="B392" s="43"/>
      <c r="C392" s="55"/>
      <c r="D392" s="55"/>
      <c r="E392" s="44" t="s">
        <v>189</v>
      </c>
      <c r="F392" s="15" t="s">
        <v>137</v>
      </c>
      <c r="G392" s="46"/>
      <c r="H392" s="46"/>
    </row>
    <row r="393" spans="2:8" s="42" customFormat="1" ht="15.75" hidden="1">
      <c r="B393" s="43"/>
      <c r="C393" s="55"/>
      <c r="D393" s="55"/>
      <c r="E393" s="44">
        <v>4170</v>
      </c>
      <c r="F393" s="15" t="s">
        <v>49</v>
      </c>
      <c r="G393" s="46"/>
      <c r="H393" s="46"/>
    </row>
    <row r="394" spans="2:8" s="42" customFormat="1" ht="15.75" hidden="1">
      <c r="B394" s="43"/>
      <c r="C394" s="55"/>
      <c r="D394" s="55"/>
      <c r="E394" s="65">
        <v>4210</v>
      </c>
      <c r="F394" s="15" t="s">
        <v>31</v>
      </c>
      <c r="G394" s="67"/>
      <c r="H394" s="67"/>
    </row>
    <row r="395" spans="2:8" s="42" customFormat="1" ht="15.75" hidden="1">
      <c r="B395" s="43"/>
      <c r="C395" s="55"/>
      <c r="D395" s="55"/>
      <c r="E395" s="65">
        <v>4410</v>
      </c>
      <c r="F395" s="15" t="s">
        <v>59</v>
      </c>
      <c r="G395" s="67"/>
      <c r="H395" s="67"/>
    </row>
    <row r="396" spans="2:8" s="42" customFormat="1" ht="15.75" hidden="1">
      <c r="B396" s="43"/>
      <c r="C396" s="55"/>
      <c r="D396" s="55"/>
      <c r="E396" s="65">
        <v>4360</v>
      </c>
      <c r="F396" s="15" t="s">
        <v>309</v>
      </c>
      <c r="G396" s="67"/>
      <c r="H396" s="67"/>
    </row>
    <row r="397" spans="2:8" s="42" customFormat="1" ht="15.75" hidden="1">
      <c r="B397" s="43"/>
      <c r="C397" s="55"/>
      <c r="D397" s="55"/>
      <c r="E397" s="65">
        <v>4370</v>
      </c>
      <c r="F397" s="15" t="s">
        <v>310</v>
      </c>
      <c r="G397" s="67"/>
      <c r="H397" s="67"/>
    </row>
    <row r="398" spans="2:8" s="42" customFormat="1" ht="15.75" hidden="1">
      <c r="B398" s="43"/>
      <c r="C398" s="71"/>
      <c r="D398" s="55"/>
      <c r="E398" s="65">
        <v>4410</v>
      </c>
      <c r="F398" s="15" t="s">
        <v>59</v>
      </c>
      <c r="G398" s="67"/>
      <c r="H398" s="67"/>
    </row>
    <row r="399" spans="2:8" s="42" customFormat="1" ht="15.75">
      <c r="B399" s="43"/>
      <c r="C399" s="71"/>
      <c r="D399" s="55"/>
      <c r="E399" s="65">
        <v>4410</v>
      </c>
      <c r="F399" s="15" t="s">
        <v>59</v>
      </c>
      <c r="G399" s="67"/>
      <c r="H399" s="67">
        <v>1240</v>
      </c>
    </row>
    <row r="400" spans="2:10" s="36" customFormat="1" ht="15.75">
      <c r="B400" s="37"/>
      <c r="C400" s="172" t="s">
        <v>26</v>
      </c>
      <c r="D400" s="172"/>
      <c r="E400" s="172"/>
      <c r="F400" s="172"/>
      <c r="G400" s="47">
        <f>G38+G129+G314+G220</f>
        <v>0</v>
      </c>
      <c r="H400" s="47">
        <f>H229+H129+H38+H314+H220</f>
        <v>90906</v>
      </c>
      <c r="I400" s="83">
        <f>I388+I296+I283+I280+I270+I229+I129+I89</f>
        <v>0</v>
      </c>
      <c r="J400" s="84">
        <f>G400-H400</f>
        <v>-90906</v>
      </c>
    </row>
    <row r="402" ht="15.75">
      <c r="F402" s="87"/>
    </row>
    <row r="403" ht="15.75">
      <c r="F403" s="87"/>
    </row>
    <row r="404" ht="15.75">
      <c r="F404" s="87"/>
    </row>
    <row r="405" ht="15.75">
      <c r="F405" s="87"/>
    </row>
    <row r="406" ht="15.75">
      <c r="F406" s="87"/>
    </row>
    <row r="407" ht="15.75">
      <c r="F407" s="87"/>
    </row>
    <row r="408" ht="15.75">
      <c r="F408" s="87"/>
    </row>
    <row r="409" ht="15.75">
      <c r="F409" s="87"/>
    </row>
    <row r="410" ht="15.75">
      <c r="F410" s="87"/>
    </row>
    <row r="411" ht="15.75">
      <c r="F411" s="87"/>
    </row>
    <row r="412" ht="15.75">
      <c r="F412" s="87"/>
    </row>
    <row r="413" ht="15.75">
      <c r="F413" s="87"/>
    </row>
    <row r="414" ht="15.75">
      <c r="F414" s="87"/>
    </row>
    <row r="415" ht="15.75">
      <c r="F415" s="87"/>
    </row>
    <row r="416" ht="15.75">
      <c r="F416" s="87"/>
    </row>
    <row r="417" ht="15.75">
      <c r="F417" s="87"/>
    </row>
    <row r="418" ht="15.75">
      <c r="F418" s="87"/>
    </row>
    <row r="419" ht="16.5" customHeight="1">
      <c r="F419" s="87"/>
    </row>
    <row r="420" ht="12.75" customHeight="1"/>
    <row r="421" spans="3:8" ht="15.75">
      <c r="C421" s="88"/>
      <c r="D421" s="88"/>
      <c r="E421" s="88"/>
      <c r="F421" s="88"/>
      <c r="G421" s="88"/>
      <c r="H421" s="88"/>
    </row>
    <row r="422" spans="3:8" ht="15.75">
      <c r="C422" s="88"/>
      <c r="D422" s="88"/>
      <c r="E422" s="88"/>
      <c r="F422" s="88"/>
      <c r="G422" s="88"/>
      <c r="H422" s="88"/>
    </row>
    <row r="423" spans="3:8" ht="15.75">
      <c r="C423" s="88"/>
      <c r="D423" s="88"/>
      <c r="E423" s="88"/>
      <c r="F423" s="88"/>
      <c r="G423" s="88"/>
      <c r="H423" s="88"/>
    </row>
    <row r="424" spans="3:8" ht="15.75">
      <c r="C424" s="88"/>
      <c r="D424" s="88"/>
      <c r="E424" s="88"/>
      <c r="F424" s="88"/>
      <c r="G424" s="88"/>
      <c r="H424" s="88"/>
    </row>
    <row r="425" spans="3:8" ht="15.75">
      <c r="C425" s="89"/>
      <c r="D425" s="89"/>
      <c r="E425" s="89"/>
      <c r="F425" s="89"/>
      <c r="G425" s="89"/>
      <c r="H425" s="89"/>
    </row>
  </sheetData>
  <sheetProtection/>
  <mergeCells count="7">
    <mergeCell ref="C400:F400"/>
    <mergeCell ref="G1:H1"/>
    <mergeCell ref="G2:H4"/>
    <mergeCell ref="C4:F4"/>
    <mergeCell ref="C6:D6"/>
    <mergeCell ref="C31:F31"/>
    <mergeCell ref="C34:D34"/>
  </mergeCells>
  <printOptions horizontalCentered="1"/>
  <pageMargins left="1.270138888888889" right="0.7479166666666667" top="1.1416666666666666" bottom="0.9840277777777778" header="0.5118055555555556" footer="0.5118055555555556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2014-10-08T09:22:03Z</cp:lastPrinted>
  <dcterms:created xsi:type="dcterms:W3CDTF">2013-05-10T08:55:50Z</dcterms:created>
  <dcterms:modified xsi:type="dcterms:W3CDTF">2014-10-08T09:22:08Z</dcterms:modified>
  <cp:category/>
  <cp:version/>
  <cp:contentType/>
  <cp:contentStatus/>
</cp:coreProperties>
</file>