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'doc1'!$A$1:$I$70</definedName>
  </definedNames>
  <calcPr fullCalcOnLoad="1"/>
</workbook>
</file>

<file path=xl/sharedStrings.xml><?xml version="1.0" encoding="utf-8"?>
<sst xmlns="http://schemas.openxmlformats.org/spreadsheetml/2006/main" count="110" uniqueCount="87">
  <si>
    <t>Dział</t>
  </si>
  <si>
    <t>Nazwa</t>
  </si>
  <si>
    <t>Plan ogółem</t>
  </si>
  <si>
    <t>1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</si>
  <si>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</si>
  <si>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</si>
  <si>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</si>
  <si>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Wpływy z usług</t>
  </si>
  <si>
    <t>1 150 000,00</t>
  </si>
  <si>
    <t>Pozostałe odsetki</t>
  </si>
  <si>
    <t>10 000,00</t>
  </si>
  <si>
    <t>Otrzymane spadki, zapisy i darowizny w postaci pieniężnej</t>
  </si>
  <si>
    <t>20 000,00</t>
  </si>
  <si>
    <t>Wpływy z różnych dochodów</t>
  </si>
  <si>
    <t>2 170 000,00</t>
  </si>
  <si>
    <t>700</t>
  </si>
  <si>
    <t>Gospodarka mieszkaniowa</t>
  </si>
  <si>
    <t>7 500,00</t>
  </si>
  <si>
    <t>Wpływy z opłat za zarząd, użytkowanie i użytkowanie wieczyste nieruchomości</t>
  </si>
  <si>
    <t>710</t>
  </si>
  <si>
    <t>Działalność usługowa</t>
  </si>
  <si>
    <t>700,00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</si>
  <si>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</si>
  <si>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</si>
  <si>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</si>
  <si>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60 235,00</t>
  </si>
  <si>
    <t>Dotacje celowe otrzymane z budżetu państwa na realizację zadań bieżących z zakresu administracji rządowej oraz innych zadań zleconych gminie (związkom gmin) ustawami</t>
  </si>
  <si>
    <t>Wpływy z różnych opłat</t>
  </si>
  <si>
    <t>13 000,00</t>
  </si>
  <si>
    <t>76 000,00</t>
  </si>
  <si>
    <t>12 500,00</t>
  </si>
  <si>
    <t>95 000,00</t>
  </si>
  <si>
    <t>751</t>
  </si>
  <si>
    <t>Urzędy naczelnych organów władzy państwowej, kontroli i ochrony prawa oraz sądownictwa</t>
  </si>
  <si>
    <t>2 326,00</t>
  </si>
  <si>
    <t>756</t>
  </si>
  <si>
    <t>Dochody od osób prawnych, od osób fizycznych i od innych jednostek nieposiadających osobowości prawnej oraz wydatki związane z ich poborem</t>
  </si>
  <si>
    <t>18 000,00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</si>
  <si>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</si>
  <si>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</si>
  <si>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</si>
  <si>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</si>
  <si>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</si>
  <si>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</si>
  <si>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</si>
  <si>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Podatek od spadków i darowizn</t>
  </si>
  <si>
    <t>65 000,00</t>
  </si>
  <si>
    <t>Wpływy z opłaty targowej</t>
  </si>
  <si>
    <t>50 000,00</t>
  </si>
  <si>
    <t>Wpływy z opłaty skarbowej</t>
  </si>
  <si>
    <t>42 000,00</t>
  </si>
  <si>
    <t>Wpływy z opłat za zezwolenia na sprzedaż alkoholu</t>
  </si>
  <si>
    <t>Podatek dochodowy od osób fizycznych</t>
  </si>
  <si>
    <t>5 649 607,00</t>
  </si>
  <si>
    <t>Podatek dochodowy od osób prawnych</t>
  </si>
  <si>
    <t>40 000,00</t>
  </si>
  <si>
    <t>758</t>
  </si>
  <si>
    <t>Różne rozliczenia</t>
  </si>
  <si>
    <t>Subwencje ogólne z budżetu państwa</t>
  </si>
  <si>
    <t>4 275 817,00</t>
  </si>
  <si>
    <t>35 000,00</t>
  </si>
  <si>
    <t>801</t>
  </si>
  <si>
    <t>Oświata i wychowanie</t>
  </si>
  <si>
    <t>852</t>
  </si>
  <si>
    <t>Pomoc społeczna</t>
  </si>
  <si>
    <t>Wpływy z tytułu zwrotów wypłaconych świadczeń z funduszu alimentacyjnego</t>
  </si>
  <si>
    <t>Dotacje celowe otrzymane z budżetu państwa na realizację własnych zadań bieżących gmin (związków gmin)</t>
  </si>
  <si>
    <t>5 000,00</t>
  </si>
  <si>
    <t>900</t>
  </si>
  <si>
    <t>Gospodarka komunalna i ochrona środowiska</t>
  </si>
  <si>
    <t>140 000,00</t>
  </si>
  <si>
    <t>Dochody z najmu i dzierżawy składników majątkowych Skarbu Państwa, jednostek samorządu terytorialnego lub innych jednostek zaliczanych do sektora finansów publicznych oraz innych umów o podobnym charakterze</t>
  </si>
  <si>
    <t>Środki na dofinansowanie własnych inwestycji gmin (związków gmin), powiatów (związków powiatów), samorządów województw, pozyskane z innych źródeł</t>
  </si>
  <si>
    <t>Wpłaty z tytułu odpłatnego nabycia prawa własności oraz prawa użytkowania wieczystego nieruchomości</t>
  </si>
  <si>
    <t xml:space="preserve">w tym z tytułu dotacji
i środków na finansowanie wydatków na realizację zadań finansowanych z udziałem środków, o których mowa w art. 5 ust. 1 pkt 2 i 3 
</t>
  </si>
  <si>
    <t>Część oświatowa subwencji ogólnej</t>
  </si>
  <si>
    <t>Dotacje celowe w ramach programów finansowanych z udziałem środków europejskich oraz środków o których mowa w art. 5 ust.1 pkt 3 oraz ust.3 pkt 5 i 6 ustawy, lub płatności w ramach budżetu środków europejskich</t>
  </si>
  <si>
    <t>RAZEM DOCHODY BIEŻĄCE</t>
  </si>
  <si>
    <t>DOCHODY BIEŻĄCE</t>
  </si>
  <si>
    <t>DOCHODY MAJĄTKOWE</t>
  </si>
  <si>
    <t>RAZEM DOCHODY MAJĄTKOWE</t>
  </si>
  <si>
    <t>DOCHODY OGÓŁEM</t>
  </si>
  <si>
    <t>2</t>
  </si>
  <si>
    <t>3</t>
  </si>
  <si>
    <t>Dotacje celowe  otrzymane z gminyy  na zadania bieżące realizowane na podstawie porozumień (umów)  między jednostkami samorządu terytorialnego</t>
  </si>
  <si>
    <t>Załącznik nr 1 do uchwały budżetowej na 2011 rok</t>
  </si>
  <si>
    <t>Planu dochodów na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</si>
</sst>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Font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3" borderId="1" xfId="0" applyFont="1" applyFill="1" applyAlignment="1">
      <alignment horizontal="center" vertical="center" wrapText="1"/>
    </xf>
    <xf numFmtId="4" fontId="8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49" fontId="7" fillId="2" borderId="1" xfId="0" applyFont="1" applyAlignment="1">
      <alignment horizontal="center" vertical="center" wrapText="1"/>
    </xf>
    <xf numFmtId="49" fontId="8" fillId="2" borderId="1" xfId="0" applyFont="1" applyAlignment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7" fillId="5" borderId="0" xfId="0" applyFont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8" fillId="2" borderId="2" xfId="0" applyFont="1" applyBorder="1" applyAlignment="1">
      <alignment horizontal="center" vertical="center" wrapText="1"/>
    </xf>
    <xf numFmtId="49" fontId="8" fillId="2" borderId="3" xfId="0" applyFont="1" applyBorder="1" applyAlignment="1">
      <alignment horizontal="center" vertical="center" wrapText="1"/>
    </xf>
    <xf numFmtId="49" fontId="7" fillId="2" borderId="4" xfId="0" applyFont="1" applyBorder="1" applyAlignment="1">
      <alignment horizontal="center" vertical="center" wrapText="1"/>
    </xf>
    <xf numFmtId="49" fontId="7" fillId="2" borderId="5" xfId="0" applyFont="1" applyBorder="1" applyAlignment="1">
      <alignment horizontal="center" vertical="center" wrapText="1"/>
    </xf>
    <xf numFmtId="49" fontId="8" fillId="2" borderId="6" xfId="0" applyFont="1" applyBorder="1" applyAlignment="1">
      <alignment horizontal="center" vertical="center" wrapText="1"/>
    </xf>
    <xf numFmtId="49" fontId="8" fillId="2" borderId="7" xfId="0" applyFont="1" applyBorder="1" applyAlignment="1">
      <alignment horizontal="center" vertical="center" wrapText="1"/>
    </xf>
    <xf numFmtId="49" fontId="7" fillId="2" borderId="3" xfId="0" applyFont="1" applyBorder="1" applyAlignment="1">
      <alignment horizontal="center" vertical="center" wrapText="1"/>
    </xf>
    <xf numFmtId="49" fontId="8" fillId="2" borderId="8" xfId="0" applyFont="1" applyBorder="1" applyAlignment="1">
      <alignment horizontal="center" vertical="center" wrapText="1"/>
    </xf>
    <xf numFmtId="49" fontId="6" fillId="5" borderId="1" xfId="0" applyFont="1" applyAlignment="1">
      <alignment horizontal="center" vertical="center" wrapText="1"/>
    </xf>
    <xf numFmtId="49" fontId="6" fillId="2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 locked="0"/>
    </xf>
    <xf numFmtId="4" fontId="7" fillId="2" borderId="9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5" borderId="0" xfId="0" applyFont="1" applyAlignment="1">
      <alignment horizontal="right" vertical="center" wrapText="1"/>
    </xf>
    <xf numFmtId="49" fontId="8" fillId="5" borderId="10" xfId="0" applyFont="1" applyBorder="1" applyAlignment="1">
      <alignment horizontal="left" vertical="center" wrapText="1"/>
    </xf>
    <xf numFmtId="49" fontId="8" fillId="5" borderId="11" xfId="0" applyFont="1" applyBorder="1" applyAlignment="1">
      <alignment horizontal="left" vertical="center" wrapText="1"/>
    </xf>
    <xf numFmtId="49" fontId="8" fillId="5" borderId="9" xfId="0" applyFont="1" applyBorder="1" applyAlignment="1">
      <alignment horizontal="left" vertical="center" wrapText="1"/>
    </xf>
    <xf numFmtId="4" fontId="8" fillId="5" borderId="1" xfId="0" applyNumberFormat="1" applyFont="1" applyAlignment="1">
      <alignment horizontal="right" vertical="center" wrapText="1"/>
    </xf>
    <xf numFmtId="49" fontId="6" fillId="5" borderId="1" xfId="0" applyFont="1" applyAlignment="1">
      <alignment horizontal="left" vertical="center" wrapText="1"/>
    </xf>
    <xf numFmtId="4" fontId="6" fillId="5" borderId="1" xfId="0" applyNumberFormat="1" applyFont="1" applyAlignment="1">
      <alignment horizontal="right" vertical="center" wrapText="1"/>
    </xf>
    <xf numFmtId="49" fontId="8" fillId="2" borderId="1" xfId="0" applyFont="1" applyAlignment="1">
      <alignment horizontal="left" vertical="center" wrapText="1"/>
    </xf>
    <xf numFmtId="4" fontId="8" fillId="2" borderId="1" xfId="0" applyNumberFormat="1" applyFont="1" applyAlignment="1">
      <alignment horizontal="right" vertical="center" wrapText="1"/>
    </xf>
    <xf numFmtId="49" fontId="7" fillId="2" borderId="1" xfId="0" applyFont="1" applyAlignment="1">
      <alignment horizontal="left" vertical="center" wrapText="1"/>
    </xf>
    <xf numFmtId="4" fontId="7" fillId="2" borderId="1" xfId="0" applyNumberFormat="1" applyFont="1" applyAlignment="1">
      <alignment horizontal="right" vertical="center" wrapText="1"/>
    </xf>
    <xf numFmtId="49" fontId="8" fillId="3" borderId="1" xfId="0" applyFont="1" applyFill="1" applyAlignment="1">
      <alignment horizontal="center" vertical="center" wrapText="1"/>
    </xf>
    <xf numFmtId="49" fontId="6" fillId="2" borderId="9" xfId="0" applyFont="1" applyBorder="1" applyAlignment="1">
      <alignment horizontal="left" vertical="center" wrapText="1"/>
    </xf>
    <xf numFmtId="49" fontId="6" fillId="2" borderId="1" xfId="0" applyFont="1" applyAlignment="1">
      <alignment horizontal="left" vertical="center" wrapText="1"/>
    </xf>
    <xf numFmtId="4" fontId="6" fillId="2" borderId="1" xfId="0" applyNumberFormat="1" applyFont="1" applyAlignment="1">
      <alignment horizontal="right" vertical="center" wrapText="1"/>
    </xf>
    <xf numFmtId="49" fontId="7" fillId="2" borderId="9" xfId="0" applyFont="1" applyBorder="1" applyAlignment="1">
      <alignment horizontal="left" vertical="center" wrapText="1"/>
    </xf>
    <xf numFmtId="49" fontId="8" fillId="5" borderId="12" xfId="0" applyFont="1" applyBorder="1" applyAlignment="1">
      <alignment horizontal="center" vertical="center" wrapText="1"/>
    </xf>
    <xf numFmtId="49" fontId="8" fillId="5" borderId="13" xfId="0" applyFont="1" applyBorder="1" applyAlignment="1">
      <alignment horizontal="center" vertical="center" wrapText="1"/>
    </xf>
    <xf numFmtId="49" fontId="8" fillId="5" borderId="14" xfId="0" applyFont="1" applyBorder="1" applyAlignment="1">
      <alignment horizontal="center" vertical="center" wrapText="1"/>
    </xf>
    <xf numFmtId="49" fontId="7" fillId="2" borderId="11" xfId="0" applyFont="1" applyBorder="1" applyAlignment="1">
      <alignment horizontal="left" vertical="center" wrapText="1"/>
    </xf>
    <xf numFmtId="4" fontId="7" fillId="2" borderId="10" xfId="0" applyNumberFormat="1" applyFont="1" applyBorder="1" applyAlignment="1">
      <alignment horizontal="right" vertical="center" wrapText="1"/>
    </xf>
    <xf numFmtId="4" fontId="7" fillId="2" borderId="11" xfId="0" applyNumberFormat="1" applyFont="1" applyBorder="1" applyAlignment="1">
      <alignment horizontal="right" vertical="center" wrapText="1"/>
    </xf>
    <xf numFmtId="49" fontId="8" fillId="5" borderId="10" xfId="0" applyFont="1" applyBorder="1" applyAlignment="1">
      <alignment horizontal="center" vertical="center" wrapText="1"/>
    </xf>
    <xf numFmtId="49" fontId="8" fillId="5" borderId="11" xfId="0" applyFont="1" applyBorder="1" applyAlignment="1">
      <alignment horizontal="center" vertical="center" wrapText="1"/>
    </xf>
    <xf numFmtId="49" fontId="8" fillId="5" borderId="9" xfId="0" applyFont="1" applyBorder="1" applyAlignment="1">
      <alignment horizontal="center" vertical="center" wrapText="1"/>
    </xf>
    <xf numFmtId="49" fontId="5" fillId="2" borderId="1" xfId="0" applyFont="1" applyAlignment="1">
      <alignment horizontal="center" vertical="center" wrapText="1"/>
    </xf>
    <xf numFmtId="49" fontId="8" fillId="3" borderId="7" xfId="0" applyFont="1" applyFill="1" applyBorder="1" applyAlignment="1">
      <alignment horizontal="center" vertical="center" wrapText="1"/>
    </xf>
    <xf numFmtId="49" fontId="8" fillId="2" borderId="9" xfId="0" applyFont="1" applyBorder="1" applyAlignment="1">
      <alignment horizontal="left" vertical="center" wrapText="1"/>
    </xf>
    <xf numFmtId="49" fontId="7" fillId="2" borderId="9" xfId="0" applyFont="1" applyBorder="1" applyAlignment="1">
      <alignment horizontal="center" vertical="center" wrapText="1"/>
    </xf>
    <xf numFmtId="49" fontId="7" fillId="2" borderId="15" xfId="0" applyFont="1" applyBorder="1" applyAlignment="1">
      <alignment horizontal="center" vertical="center" wrapText="1"/>
    </xf>
    <xf numFmtId="49" fontId="7" fillId="2" borderId="11" xfId="0" applyFont="1" applyBorder="1" applyAlignment="1">
      <alignment horizontal="center" vertical="center" wrapText="1"/>
    </xf>
    <xf numFmtId="4" fontId="7" fillId="2" borderId="10" xfId="0" applyNumberFormat="1" applyFont="1" applyBorder="1" applyAlignment="1">
      <alignment horizontal="right" vertical="center" wrapText="1"/>
    </xf>
    <xf numFmtId="4" fontId="7" fillId="2" borderId="11" xfId="0" applyNumberFormat="1" applyFont="1" applyBorder="1" applyAlignment="1">
      <alignment horizontal="right" vertical="center" wrapText="1"/>
    </xf>
    <xf numFmtId="4" fontId="7" fillId="2" borderId="9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15.83203125" style="6" customWidth="1"/>
    <col min="2" max="2" width="34.5" style="6" customWidth="1"/>
    <col min="3" max="3" width="0.4921875" style="6" customWidth="1"/>
    <col min="4" max="4" width="34.66015625" style="6" customWidth="1"/>
    <col min="5" max="5" width="0.328125" style="6" customWidth="1"/>
    <col min="6" max="6" width="3" style="6" customWidth="1"/>
    <col min="7" max="7" width="12.66015625" style="6" customWidth="1"/>
    <col min="8" max="8" width="8.66015625" style="6" customWidth="1"/>
    <col min="9" max="9" width="0.4921875" style="6" customWidth="1"/>
    <col min="10" max="10" width="17.16015625" style="5" customWidth="1"/>
    <col min="11" max="16384" width="9.33203125" style="6" customWidth="1"/>
  </cols>
  <sheetData>
    <row r="1" spans="1:9" ht="26.25" customHeight="1">
      <c r="A1" s="27" t="s">
        <v>86</v>
      </c>
      <c r="B1" s="4"/>
      <c r="C1" s="4"/>
      <c r="D1" s="29" t="s">
        <v>85</v>
      </c>
      <c r="E1" s="29"/>
      <c r="F1" s="29"/>
      <c r="G1" s="29"/>
      <c r="H1" s="29"/>
      <c r="I1" s="29"/>
    </row>
    <row r="2" spans="1:9" ht="13.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s="9" customFormat="1" ht="27" customHeight="1">
      <c r="A3" s="7" t="s">
        <v>0</v>
      </c>
      <c r="B3" s="42" t="s">
        <v>1</v>
      </c>
      <c r="C3" s="42"/>
      <c r="D3" s="42"/>
      <c r="E3" s="42" t="s">
        <v>2</v>
      </c>
      <c r="F3" s="42"/>
      <c r="G3" s="42"/>
      <c r="H3" s="42"/>
      <c r="I3" s="42"/>
      <c r="J3" s="8"/>
    </row>
    <row r="4" spans="1:10" s="16" customFormat="1" ht="9" customHeight="1">
      <c r="A4" s="1" t="s">
        <v>3</v>
      </c>
      <c r="B4" s="56" t="s">
        <v>82</v>
      </c>
      <c r="C4" s="56"/>
      <c r="D4" s="56"/>
      <c r="E4" s="56" t="s">
        <v>83</v>
      </c>
      <c r="F4" s="56"/>
      <c r="G4" s="56"/>
      <c r="H4" s="56"/>
      <c r="I4" s="56"/>
      <c r="J4" s="15"/>
    </row>
    <row r="5" spans="1:9" ht="21" customHeight="1">
      <c r="A5" s="57" t="s">
        <v>78</v>
      </c>
      <c r="B5" s="42"/>
      <c r="C5" s="42"/>
      <c r="D5" s="42"/>
      <c r="E5" s="42"/>
      <c r="F5" s="42"/>
      <c r="G5" s="42"/>
      <c r="H5" s="42"/>
      <c r="I5" s="42"/>
    </row>
    <row r="6" spans="1:10" s="13" customFormat="1" ht="13.5" customHeight="1">
      <c r="A6" s="21" t="s">
        <v>4</v>
      </c>
      <c r="B6" s="58" t="s">
        <v>5</v>
      </c>
      <c r="C6" s="38"/>
      <c r="D6" s="38"/>
      <c r="E6" s="39">
        <f>E7+E8+E9+E10</f>
        <v>3350000</v>
      </c>
      <c r="F6" s="39"/>
      <c r="G6" s="39"/>
      <c r="H6" s="39"/>
      <c r="I6" s="39"/>
      <c r="J6" s="12"/>
    </row>
    <row r="7" spans="1:9" ht="15" customHeight="1">
      <c r="A7" s="19"/>
      <c r="B7" s="46" t="s">
        <v>7</v>
      </c>
      <c r="C7" s="40"/>
      <c r="D7" s="40"/>
      <c r="E7" s="41" t="s">
        <v>8</v>
      </c>
      <c r="F7" s="41"/>
      <c r="G7" s="41"/>
      <c r="H7" s="41"/>
      <c r="I7" s="41"/>
    </row>
    <row r="8" spans="1:9" ht="15" customHeight="1">
      <c r="A8" s="19"/>
      <c r="B8" s="46" t="s">
        <v>9</v>
      </c>
      <c r="C8" s="40"/>
      <c r="D8" s="40"/>
      <c r="E8" s="41" t="s">
        <v>10</v>
      </c>
      <c r="F8" s="41"/>
      <c r="G8" s="41"/>
      <c r="H8" s="41"/>
      <c r="I8" s="41"/>
    </row>
    <row r="9" spans="1:9" ht="17.25" customHeight="1">
      <c r="A9" s="19"/>
      <c r="B9" s="46" t="s">
        <v>11</v>
      </c>
      <c r="C9" s="40"/>
      <c r="D9" s="40"/>
      <c r="E9" s="41" t="s">
        <v>12</v>
      </c>
      <c r="F9" s="41"/>
      <c r="G9" s="41"/>
      <c r="H9" s="41"/>
      <c r="I9" s="41"/>
    </row>
    <row r="10" spans="1:9" ht="15" customHeight="1">
      <c r="A10" s="20"/>
      <c r="B10" s="46" t="s">
        <v>13</v>
      </c>
      <c r="C10" s="40"/>
      <c r="D10" s="40"/>
      <c r="E10" s="41" t="s">
        <v>14</v>
      </c>
      <c r="F10" s="41"/>
      <c r="G10" s="41"/>
      <c r="H10" s="41"/>
      <c r="I10" s="41"/>
    </row>
    <row r="11" spans="1:10" s="13" customFormat="1" ht="13.5" customHeight="1">
      <c r="A11" s="17" t="s">
        <v>15</v>
      </c>
      <c r="B11" s="38" t="s">
        <v>16</v>
      </c>
      <c r="C11" s="38"/>
      <c r="D11" s="38"/>
      <c r="E11" s="39" t="str">
        <f>E12</f>
        <v>7 500,00</v>
      </c>
      <c r="F11" s="39"/>
      <c r="G11" s="39"/>
      <c r="H11" s="39"/>
      <c r="I11" s="39"/>
      <c r="J11" s="12"/>
    </row>
    <row r="12" spans="1:9" ht="33.75" customHeight="1">
      <c r="A12" s="10"/>
      <c r="B12" s="40" t="s">
        <v>18</v>
      </c>
      <c r="C12" s="40"/>
      <c r="D12" s="40"/>
      <c r="E12" s="41" t="s">
        <v>17</v>
      </c>
      <c r="F12" s="41"/>
      <c r="G12" s="41"/>
      <c r="H12" s="41"/>
      <c r="I12" s="41"/>
    </row>
    <row r="13" spans="1:10" s="13" customFormat="1" ht="13.5" customHeight="1">
      <c r="A13" s="11" t="s">
        <v>19</v>
      </c>
      <c r="B13" s="38" t="s">
        <v>20</v>
      </c>
      <c r="C13" s="38"/>
      <c r="D13" s="38"/>
      <c r="E13" s="39" t="str">
        <f>E14</f>
        <v>700,00</v>
      </c>
      <c r="F13" s="39"/>
      <c r="G13" s="39"/>
      <c r="H13" s="39"/>
      <c r="I13" s="39"/>
      <c r="J13" s="12"/>
    </row>
    <row r="14" spans="1:9" ht="50.25" customHeight="1">
      <c r="A14" s="10"/>
      <c r="B14" s="40" t="s">
        <v>22</v>
      </c>
      <c r="C14" s="40"/>
      <c r="D14" s="40"/>
      <c r="E14" s="41" t="s">
        <v>21</v>
      </c>
      <c r="F14" s="41"/>
      <c r="G14" s="41"/>
      <c r="H14" s="41"/>
      <c r="I14" s="41"/>
    </row>
    <row r="15" spans="1:10" s="13" customFormat="1" ht="13.5" customHeight="1">
      <c r="A15" s="22" t="s">
        <v>23</v>
      </c>
      <c r="B15" s="38" t="s">
        <v>24</v>
      </c>
      <c r="C15" s="38"/>
      <c r="D15" s="38"/>
      <c r="E15" s="39">
        <f>E16+E17+E18+E19+E20</f>
        <v>256735</v>
      </c>
      <c r="F15" s="39"/>
      <c r="G15" s="39"/>
      <c r="H15" s="39"/>
      <c r="I15" s="39"/>
      <c r="J15" s="12"/>
    </row>
    <row r="16" spans="1:9" ht="51.75" customHeight="1">
      <c r="A16" s="23"/>
      <c r="B16" s="46" t="s">
        <v>26</v>
      </c>
      <c r="C16" s="40"/>
      <c r="D16" s="40"/>
      <c r="E16" s="41" t="s">
        <v>25</v>
      </c>
      <c r="F16" s="41"/>
      <c r="G16" s="41"/>
      <c r="H16" s="41"/>
      <c r="I16" s="41"/>
    </row>
    <row r="17" spans="1:9" ht="15" customHeight="1">
      <c r="A17" s="19"/>
      <c r="B17" s="46" t="s">
        <v>27</v>
      </c>
      <c r="C17" s="40"/>
      <c r="D17" s="40"/>
      <c r="E17" s="41" t="s">
        <v>28</v>
      </c>
      <c r="F17" s="41"/>
      <c r="G17" s="41"/>
      <c r="H17" s="41"/>
      <c r="I17" s="41"/>
    </row>
    <row r="18" spans="1:9" ht="15" customHeight="1">
      <c r="A18" s="19"/>
      <c r="B18" s="46" t="s">
        <v>7</v>
      </c>
      <c r="C18" s="40"/>
      <c r="D18" s="40"/>
      <c r="E18" s="41" t="s">
        <v>29</v>
      </c>
      <c r="F18" s="41"/>
      <c r="G18" s="41"/>
      <c r="H18" s="41"/>
      <c r="I18" s="41"/>
    </row>
    <row r="19" spans="1:9" ht="15" customHeight="1">
      <c r="A19" s="19"/>
      <c r="B19" s="46" t="s">
        <v>9</v>
      </c>
      <c r="C19" s="40"/>
      <c r="D19" s="40"/>
      <c r="E19" s="41" t="s">
        <v>30</v>
      </c>
      <c r="F19" s="41"/>
      <c r="G19" s="41"/>
      <c r="H19" s="41"/>
      <c r="I19" s="41"/>
    </row>
    <row r="20" spans="1:9" ht="15" customHeight="1">
      <c r="A20" s="20"/>
      <c r="B20" s="46" t="s">
        <v>13</v>
      </c>
      <c r="C20" s="40"/>
      <c r="D20" s="40"/>
      <c r="E20" s="41" t="s">
        <v>31</v>
      </c>
      <c r="F20" s="41"/>
      <c r="G20" s="41"/>
      <c r="H20" s="41"/>
      <c r="I20" s="41"/>
    </row>
    <row r="21" spans="1:10" s="13" customFormat="1" ht="29.25" customHeight="1">
      <c r="A21" s="17" t="s">
        <v>32</v>
      </c>
      <c r="B21" s="38" t="s">
        <v>33</v>
      </c>
      <c r="C21" s="38"/>
      <c r="D21" s="38"/>
      <c r="E21" s="39" t="str">
        <f>E22</f>
        <v>2 326,00</v>
      </c>
      <c r="F21" s="39"/>
      <c r="G21" s="39"/>
      <c r="H21" s="39"/>
      <c r="I21" s="39"/>
      <c r="J21" s="12"/>
    </row>
    <row r="22" spans="1:9" ht="54.75" customHeight="1">
      <c r="A22" s="10"/>
      <c r="B22" s="40" t="s">
        <v>26</v>
      </c>
      <c r="C22" s="40"/>
      <c r="D22" s="40"/>
      <c r="E22" s="41" t="s">
        <v>34</v>
      </c>
      <c r="F22" s="41"/>
      <c r="G22" s="41"/>
      <c r="H22" s="41"/>
      <c r="I22" s="41"/>
    </row>
    <row r="23" spans="1:10" s="13" customFormat="1" ht="54" customHeight="1">
      <c r="A23" s="22" t="s">
        <v>35</v>
      </c>
      <c r="B23" s="38" t="s">
        <v>36</v>
      </c>
      <c r="C23" s="38"/>
      <c r="D23" s="38"/>
      <c r="E23" s="39">
        <f>E24+E25+E26+E27+E28+E29+E30+E31+E32+E33+E34+E35+E36+E37+E38</f>
        <v>10122107</v>
      </c>
      <c r="F23" s="39"/>
      <c r="G23" s="39"/>
      <c r="H23" s="39"/>
      <c r="I23" s="39"/>
      <c r="J23" s="12"/>
    </row>
    <row r="24" spans="1:9" ht="34.5" customHeight="1">
      <c r="A24" s="23"/>
      <c r="B24" s="46" t="s">
        <v>38</v>
      </c>
      <c r="C24" s="40"/>
      <c r="D24" s="40"/>
      <c r="E24" s="41" t="s">
        <v>37</v>
      </c>
      <c r="F24" s="41"/>
      <c r="G24" s="41"/>
      <c r="H24" s="41"/>
      <c r="I24" s="41"/>
    </row>
    <row r="25" spans="1:9" ht="15" customHeight="1">
      <c r="A25" s="19"/>
      <c r="B25" s="46" t="s">
        <v>39</v>
      </c>
      <c r="C25" s="40"/>
      <c r="D25" s="40"/>
      <c r="E25" s="41">
        <v>3040000</v>
      </c>
      <c r="F25" s="41"/>
      <c r="G25" s="41"/>
      <c r="H25" s="41"/>
      <c r="I25" s="41"/>
    </row>
    <row r="26" spans="1:9" ht="15" customHeight="1">
      <c r="A26" s="19"/>
      <c r="B26" s="46" t="s">
        <v>40</v>
      </c>
      <c r="C26" s="40"/>
      <c r="D26" s="40"/>
      <c r="E26" s="41">
        <v>580000</v>
      </c>
      <c r="F26" s="41"/>
      <c r="G26" s="41"/>
      <c r="H26" s="41"/>
      <c r="I26" s="41"/>
    </row>
    <row r="27" spans="1:9" ht="15" customHeight="1">
      <c r="A27" s="19"/>
      <c r="B27" s="46" t="s">
        <v>41</v>
      </c>
      <c r="C27" s="40"/>
      <c r="D27" s="40"/>
      <c r="E27" s="41">
        <v>68000</v>
      </c>
      <c r="F27" s="41"/>
      <c r="G27" s="41"/>
      <c r="H27" s="41"/>
      <c r="I27" s="41"/>
    </row>
    <row r="28" spans="1:9" ht="15" customHeight="1">
      <c r="A28" s="19"/>
      <c r="B28" s="46" t="s">
        <v>42</v>
      </c>
      <c r="C28" s="40"/>
      <c r="D28" s="40"/>
      <c r="E28" s="41">
        <v>154000</v>
      </c>
      <c r="F28" s="41"/>
      <c r="G28" s="41"/>
      <c r="H28" s="41"/>
      <c r="I28" s="41"/>
    </row>
    <row r="29" spans="1:9" ht="15" customHeight="1">
      <c r="A29" s="19"/>
      <c r="B29" s="46" t="s">
        <v>45</v>
      </c>
      <c r="C29" s="40"/>
      <c r="D29" s="40"/>
      <c r="E29" s="41" t="s">
        <v>46</v>
      </c>
      <c r="F29" s="41"/>
      <c r="G29" s="41"/>
      <c r="H29" s="41"/>
      <c r="I29" s="41"/>
    </row>
    <row r="30" spans="1:9" ht="15" customHeight="1">
      <c r="A30" s="19"/>
      <c r="B30" s="46" t="s">
        <v>47</v>
      </c>
      <c r="C30" s="40"/>
      <c r="D30" s="40"/>
      <c r="E30" s="41" t="s">
        <v>48</v>
      </c>
      <c r="F30" s="41"/>
      <c r="G30" s="41"/>
      <c r="H30" s="41"/>
      <c r="I30" s="41"/>
    </row>
    <row r="31" spans="1:9" ht="15" customHeight="1">
      <c r="A31" s="19"/>
      <c r="B31" s="46" t="s">
        <v>43</v>
      </c>
      <c r="C31" s="40"/>
      <c r="D31" s="40"/>
      <c r="E31" s="41">
        <v>209000</v>
      </c>
      <c r="F31" s="41"/>
      <c r="G31" s="41"/>
      <c r="H31" s="41"/>
      <c r="I31" s="41"/>
    </row>
    <row r="32" spans="1:9" ht="25.5" customHeight="1">
      <c r="A32" s="19"/>
      <c r="B32" s="46" t="s">
        <v>44</v>
      </c>
      <c r="C32" s="40"/>
      <c r="D32" s="40"/>
      <c r="E32" s="41">
        <v>22500</v>
      </c>
      <c r="F32" s="41"/>
      <c r="G32" s="41"/>
      <c r="H32" s="41"/>
      <c r="I32" s="41"/>
    </row>
    <row r="33" spans="1:9" ht="15" customHeight="1">
      <c r="A33" s="19"/>
      <c r="B33" s="46" t="s">
        <v>49</v>
      </c>
      <c r="C33" s="40"/>
      <c r="D33" s="40"/>
      <c r="E33" s="41" t="s">
        <v>50</v>
      </c>
      <c r="F33" s="41"/>
      <c r="G33" s="41"/>
      <c r="H33" s="41"/>
      <c r="I33" s="41"/>
    </row>
    <row r="34" spans="1:9" ht="25.5" customHeight="1">
      <c r="A34" s="19"/>
      <c r="B34" s="46" t="s">
        <v>51</v>
      </c>
      <c r="C34" s="40"/>
      <c r="D34" s="40"/>
      <c r="E34" s="41">
        <v>160000</v>
      </c>
      <c r="F34" s="41"/>
      <c r="G34" s="41"/>
      <c r="H34" s="41"/>
      <c r="I34" s="41"/>
    </row>
    <row r="35" spans="1:9" ht="15" customHeight="1">
      <c r="A35" s="19"/>
      <c r="B35" s="46" t="s">
        <v>27</v>
      </c>
      <c r="C35" s="40"/>
      <c r="D35" s="40"/>
      <c r="E35" s="41">
        <v>24000</v>
      </c>
      <c r="F35" s="41"/>
      <c r="G35" s="41"/>
      <c r="H35" s="41"/>
      <c r="I35" s="41"/>
    </row>
    <row r="36" spans="1:9" ht="15" customHeight="1" hidden="1">
      <c r="A36" s="19"/>
      <c r="B36" s="46" t="s">
        <v>27</v>
      </c>
      <c r="C36" s="40"/>
      <c r="D36" s="40"/>
      <c r="E36" s="41"/>
      <c r="F36" s="41"/>
      <c r="G36" s="41"/>
      <c r="H36" s="41"/>
      <c r="I36" s="41"/>
    </row>
    <row r="37" spans="1:9" ht="15" customHeight="1">
      <c r="A37" s="19"/>
      <c r="B37" s="46" t="s">
        <v>52</v>
      </c>
      <c r="C37" s="40"/>
      <c r="D37" s="40"/>
      <c r="E37" s="41" t="s">
        <v>53</v>
      </c>
      <c r="F37" s="41"/>
      <c r="G37" s="41"/>
      <c r="H37" s="41"/>
      <c r="I37" s="41"/>
    </row>
    <row r="38" spans="1:9" ht="15" customHeight="1">
      <c r="A38" s="20"/>
      <c r="B38" s="46" t="s">
        <v>54</v>
      </c>
      <c r="C38" s="40"/>
      <c r="D38" s="40"/>
      <c r="E38" s="41" t="s">
        <v>55</v>
      </c>
      <c r="F38" s="41"/>
      <c r="G38" s="41"/>
      <c r="H38" s="41"/>
      <c r="I38" s="41"/>
    </row>
    <row r="39" spans="1:10" s="13" customFormat="1" ht="13.5" customHeight="1">
      <c r="A39" s="24" t="s">
        <v>56</v>
      </c>
      <c r="B39" s="38" t="s">
        <v>57</v>
      </c>
      <c r="C39" s="38"/>
      <c r="D39" s="38"/>
      <c r="E39" s="39">
        <f>E40+E41+E42</f>
        <v>15482434</v>
      </c>
      <c r="F39" s="39"/>
      <c r="G39" s="39"/>
      <c r="H39" s="39"/>
      <c r="I39" s="39"/>
      <c r="J39" s="12"/>
    </row>
    <row r="40" spans="1:10" s="13" customFormat="1" ht="13.5" customHeight="1">
      <c r="A40" s="18"/>
      <c r="B40" s="46" t="s">
        <v>75</v>
      </c>
      <c r="C40" s="40"/>
      <c r="D40" s="40"/>
      <c r="E40" s="41">
        <v>11171617</v>
      </c>
      <c r="F40" s="41"/>
      <c r="G40" s="41"/>
      <c r="H40" s="41"/>
      <c r="I40" s="41"/>
      <c r="J40" s="12"/>
    </row>
    <row r="41" spans="1:9" ht="15" customHeight="1">
      <c r="A41" s="19"/>
      <c r="B41" s="46" t="s">
        <v>58</v>
      </c>
      <c r="C41" s="40"/>
      <c r="D41" s="40"/>
      <c r="E41" s="41" t="s">
        <v>59</v>
      </c>
      <c r="F41" s="41"/>
      <c r="G41" s="41"/>
      <c r="H41" s="41"/>
      <c r="I41" s="41"/>
    </row>
    <row r="42" spans="1:9" ht="15" customHeight="1">
      <c r="A42" s="20"/>
      <c r="B42" s="46" t="s">
        <v>13</v>
      </c>
      <c r="C42" s="40"/>
      <c r="D42" s="40"/>
      <c r="E42" s="41" t="s">
        <v>60</v>
      </c>
      <c r="F42" s="41"/>
      <c r="G42" s="41"/>
      <c r="H42" s="41"/>
      <c r="I42" s="41"/>
    </row>
    <row r="43" spans="1:10" s="13" customFormat="1" ht="13.5" customHeight="1">
      <c r="A43" s="24" t="s">
        <v>61</v>
      </c>
      <c r="B43" s="38" t="s">
        <v>62</v>
      </c>
      <c r="C43" s="38"/>
      <c r="D43" s="38"/>
      <c r="E43" s="39">
        <f>E44+E45+E46+E47</f>
        <v>739690</v>
      </c>
      <c r="F43" s="39"/>
      <c r="G43" s="39"/>
      <c r="H43" s="39"/>
      <c r="I43" s="39"/>
      <c r="J43" s="12"/>
    </row>
    <row r="44" spans="1:9" ht="15" customHeight="1">
      <c r="A44" s="23"/>
      <c r="B44" s="46" t="s">
        <v>7</v>
      </c>
      <c r="C44" s="40"/>
      <c r="D44" s="40"/>
      <c r="E44" s="41">
        <v>308200</v>
      </c>
      <c r="F44" s="41"/>
      <c r="G44" s="41"/>
      <c r="H44" s="41"/>
      <c r="I44" s="41"/>
    </row>
    <row r="45" spans="1:9" ht="15" customHeight="1">
      <c r="A45" s="19"/>
      <c r="B45" s="46" t="s">
        <v>9</v>
      </c>
      <c r="C45" s="40"/>
      <c r="D45" s="40"/>
      <c r="E45" s="41">
        <v>950</v>
      </c>
      <c r="F45" s="41"/>
      <c r="G45" s="41"/>
      <c r="H45" s="41"/>
      <c r="I45" s="41"/>
    </row>
    <row r="46" spans="1:9" ht="15" customHeight="1">
      <c r="A46" s="19"/>
      <c r="B46" s="46" t="s">
        <v>13</v>
      </c>
      <c r="C46" s="40"/>
      <c r="D46" s="40"/>
      <c r="E46" s="41">
        <v>6050</v>
      </c>
      <c r="F46" s="41"/>
      <c r="G46" s="41"/>
      <c r="H46" s="41"/>
      <c r="I46" s="41"/>
    </row>
    <row r="47" spans="1:9" ht="68.25" customHeight="1">
      <c r="A47" s="19"/>
      <c r="B47" s="46" t="s">
        <v>76</v>
      </c>
      <c r="C47" s="40"/>
      <c r="D47" s="40"/>
      <c r="E47" s="41">
        <f>283560+129249+11681</f>
        <v>424490</v>
      </c>
      <c r="F47" s="41"/>
      <c r="G47" s="41"/>
      <c r="H47" s="41"/>
      <c r="I47" s="41"/>
    </row>
    <row r="48" spans="1:10" s="3" customFormat="1" ht="37.5" customHeight="1">
      <c r="A48" s="26"/>
      <c r="B48" s="43" t="s">
        <v>6</v>
      </c>
      <c r="C48" s="44"/>
      <c r="D48" s="44"/>
      <c r="E48" s="45">
        <f>E47</f>
        <v>424490</v>
      </c>
      <c r="F48" s="45"/>
      <c r="G48" s="45"/>
      <c r="H48" s="45"/>
      <c r="I48" s="45"/>
      <c r="J48" s="2"/>
    </row>
    <row r="49" spans="1:10" s="13" customFormat="1" ht="13.5" customHeight="1">
      <c r="A49" s="24" t="s">
        <v>63</v>
      </c>
      <c r="B49" s="38" t="s">
        <v>64</v>
      </c>
      <c r="C49" s="38"/>
      <c r="D49" s="38"/>
      <c r="E49" s="39">
        <f>E50+E51+E52+E53</f>
        <v>3861301</v>
      </c>
      <c r="F49" s="39"/>
      <c r="G49" s="39"/>
      <c r="H49" s="39"/>
      <c r="I49" s="39"/>
      <c r="J49" s="12"/>
    </row>
    <row r="50" spans="1:9" ht="15" customHeight="1">
      <c r="A50" s="23"/>
      <c r="B50" s="46" t="s">
        <v>13</v>
      </c>
      <c r="C50" s="40"/>
      <c r="D50" s="40"/>
      <c r="E50" s="41">
        <v>48440</v>
      </c>
      <c r="F50" s="41"/>
      <c r="G50" s="41"/>
      <c r="H50" s="41"/>
      <c r="I50" s="41"/>
    </row>
    <row r="51" spans="1:9" ht="38.25" customHeight="1">
      <c r="A51" s="19"/>
      <c r="B51" s="50" t="s">
        <v>65</v>
      </c>
      <c r="C51" s="50"/>
      <c r="D51" s="46"/>
      <c r="E51" s="51" t="s">
        <v>28</v>
      </c>
      <c r="F51" s="52"/>
      <c r="G51" s="52"/>
      <c r="H51" s="52"/>
      <c r="I51" s="28"/>
    </row>
    <row r="52" spans="1:9" ht="52.5" customHeight="1">
      <c r="A52" s="19"/>
      <c r="B52" s="46" t="s">
        <v>26</v>
      </c>
      <c r="C52" s="40"/>
      <c r="D52" s="40"/>
      <c r="E52" s="41">
        <v>3264924</v>
      </c>
      <c r="F52" s="41"/>
      <c r="G52" s="41"/>
      <c r="H52" s="41"/>
      <c r="I52" s="41"/>
    </row>
    <row r="53" spans="1:9" ht="34.5" customHeight="1">
      <c r="A53" s="20"/>
      <c r="B53" s="46" t="s">
        <v>66</v>
      </c>
      <c r="C53" s="40"/>
      <c r="D53" s="40"/>
      <c r="E53" s="41">
        <v>534937</v>
      </c>
      <c r="F53" s="41"/>
      <c r="G53" s="41"/>
      <c r="H53" s="41"/>
      <c r="I53" s="41"/>
    </row>
    <row r="54" spans="1:10" s="13" customFormat="1" ht="21" customHeight="1">
      <c r="A54" s="24" t="s">
        <v>68</v>
      </c>
      <c r="B54" s="38" t="s">
        <v>69</v>
      </c>
      <c r="C54" s="38"/>
      <c r="D54" s="38"/>
      <c r="E54" s="39">
        <f>E55+E56+E57+E58</f>
        <v>375000</v>
      </c>
      <c r="F54" s="39"/>
      <c r="G54" s="39"/>
      <c r="H54" s="39"/>
      <c r="I54" s="39"/>
      <c r="J54" s="12"/>
    </row>
    <row r="55" spans="1:9" ht="15" customHeight="1">
      <c r="A55" s="23"/>
      <c r="B55" s="46" t="s">
        <v>7</v>
      </c>
      <c r="C55" s="40"/>
      <c r="D55" s="40"/>
      <c r="E55" s="41">
        <f>230000-216000</f>
        <v>14000</v>
      </c>
      <c r="F55" s="41"/>
      <c r="G55" s="41"/>
      <c r="H55" s="41"/>
      <c r="I55" s="41"/>
    </row>
    <row r="56" spans="1:9" ht="15" customHeight="1">
      <c r="A56" s="19"/>
      <c r="B56" s="46" t="s">
        <v>13</v>
      </c>
      <c r="C56" s="40"/>
      <c r="D56" s="40"/>
      <c r="E56" s="41" t="s">
        <v>67</v>
      </c>
      <c r="F56" s="41"/>
      <c r="G56" s="41"/>
      <c r="H56" s="41"/>
      <c r="I56" s="41"/>
    </row>
    <row r="57" spans="1:9" ht="29.25" customHeight="1">
      <c r="A57" s="19"/>
      <c r="B57" s="60" t="s">
        <v>84</v>
      </c>
      <c r="C57" s="61"/>
      <c r="D57" s="59"/>
      <c r="E57" s="62">
        <v>216000</v>
      </c>
      <c r="F57" s="63"/>
      <c r="G57" s="63"/>
      <c r="H57" s="63"/>
      <c r="I57" s="64"/>
    </row>
    <row r="58" spans="1:9" ht="63.75" customHeight="1">
      <c r="A58" s="20"/>
      <c r="B58" s="46" t="s">
        <v>71</v>
      </c>
      <c r="C58" s="40"/>
      <c r="D58" s="40"/>
      <c r="E58" s="41" t="s">
        <v>70</v>
      </c>
      <c r="F58" s="41"/>
      <c r="G58" s="41"/>
      <c r="H58" s="41"/>
      <c r="I58" s="41"/>
    </row>
    <row r="59" spans="1:9" ht="13.5" customHeight="1">
      <c r="A59" s="47" t="s">
        <v>77</v>
      </c>
      <c r="B59" s="48"/>
      <c r="C59" s="48"/>
      <c r="D59" s="49"/>
      <c r="E59" s="35">
        <f>E54+E49+E43+E39+E23+E21+E15+E13+E11+E6</f>
        <v>34197793</v>
      </c>
      <c r="F59" s="35"/>
      <c r="G59" s="35"/>
      <c r="H59" s="35"/>
      <c r="I59" s="35"/>
    </row>
    <row r="60" spans="1:10" s="3" customFormat="1" ht="42.75" customHeight="1">
      <c r="A60" s="25"/>
      <c r="B60" s="36" t="s">
        <v>6</v>
      </c>
      <c r="C60" s="36"/>
      <c r="D60" s="36"/>
      <c r="E60" s="37">
        <f>E48</f>
        <v>424490</v>
      </c>
      <c r="F60" s="37"/>
      <c r="G60" s="37"/>
      <c r="H60" s="37"/>
      <c r="I60" s="37"/>
      <c r="J60" s="2"/>
    </row>
    <row r="61" spans="1:9" ht="29.25" customHeight="1">
      <c r="A61" s="42" t="s">
        <v>79</v>
      </c>
      <c r="B61" s="42"/>
      <c r="C61" s="42"/>
      <c r="D61" s="42"/>
      <c r="E61" s="42"/>
      <c r="F61" s="42"/>
      <c r="G61" s="42"/>
      <c r="H61" s="42"/>
      <c r="I61" s="42"/>
    </row>
    <row r="62" spans="1:10" s="13" customFormat="1" ht="13.5" customHeight="1">
      <c r="A62" s="22" t="s">
        <v>4</v>
      </c>
      <c r="B62" s="38" t="s">
        <v>5</v>
      </c>
      <c r="C62" s="38"/>
      <c r="D62" s="38"/>
      <c r="E62" s="39">
        <f>E63</f>
        <v>8432785</v>
      </c>
      <c r="F62" s="39"/>
      <c r="G62" s="39"/>
      <c r="H62" s="39"/>
      <c r="I62" s="39"/>
      <c r="J62" s="12"/>
    </row>
    <row r="63" spans="1:10" s="13" customFormat="1" ht="54" customHeight="1">
      <c r="A63" s="23"/>
      <c r="B63" s="46" t="s">
        <v>72</v>
      </c>
      <c r="C63" s="40"/>
      <c r="D63" s="40"/>
      <c r="E63" s="41">
        <f>6071643+24000+284179+158027+1894936</f>
        <v>8432785</v>
      </c>
      <c r="F63" s="41"/>
      <c r="G63" s="41"/>
      <c r="H63" s="41"/>
      <c r="I63" s="41"/>
      <c r="J63" s="12"/>
    </row>
    <row r="64" spans="1:10" s="3" customFormat="1" ht="36.75" customHeight="1">
      <c r="A64" s="26"/>
      <c r="B64" s="43" t="s">
        <v>6</v>
      </c>
      <c r="C64" s="44"/>
      <c r="D64" s="44"/>
      <c r="E64" s="45">
        <f>E63</f>
        <v>8432785</v>
      </c>
      <c r="F64" s="45"/>
      <c r="G64" s="45"/>
      <c r="H64" s="45"/>
      <c r="I64" s="45"/>
      <c r="J64" s="2"/>
    </row>
    <row r="65" spans="1:10" s="13" customFormat="1" ht="13.5" customHeight="1">
      <c r="A65" s="17" t="s">
        <v>15</v>
      </c>
      <c r="B65" s="38" t="s">
        <v>16</v>
      </c>
      <c r="C65" s="38"/>
      <c r="D65" s="38"/>
      <c r="E65" s="39" t="str">
        <f>E66</f>
        <v>50 000,00</v>
      </c>
      <c r="F65" s="39"/>
      <c r="G65" s="39"/>
      <c r="H65" s="39"/>
      <c r="I65" s="39"/>
      <c r="J65" s="12"/>
    </row>
    <row r="66" spans="1:9" ht="34.5" customHeight="1">
      <c r="A66" s="10"/>
      <c r="B66" s="40" t="s">
        <v>73</v>
      </c>
      <c r="C66" s="40"/>
      <c r="D66" s="40"/>
      <c r="E66" s="41" t="s">
        <v>48</v>
      </c>
      <c r="F66" s="41"/>
      <c r="G66" s="41"/>
      <c r="H66" s="41"/>
      <c r="I66" s="41"/>
    </row>
    <row r="67" spans="1:9" ht="13.5" customHeight="1">
      <c r="A67" s="53" t="s">
        <v>80</v>
      </c>
      <c r="B67" s="54"/>
      <c r="C67" s="54"/>
      <c r="D67" s="55"/>
      <c r="E67" s="35">
        <f>E62+E65</f>
        <v>8482785</v>
      </c>
      <c r="F67" s="35"/>
      <c r="G67" s="35"/>
      <c r="H67" s="35"/>
      <c r="I67" s="35"/>
    </row>
    <row r="68" spans="1:10" s="3" customFormat="1" ht="35.25" customHeight="1">
      <c r="A68" s="25"/>
      <c r="B68" s="36" t="s">
        <v>6</v>
      </c>
      <c r="C68" s="36"/>
      <c r="D68" s="36"/>
      <c r="E68" s="37">
        <f>E64</f>
        <v>8432785</v>
      </c>
      <c r="F68" s="37"/>
      <c r="G68" s="37"/>
      <c r="H68" s="37"/>
      <c r="I68" s="37"/>
      <c r="J68" s="2"/>
    </row>
    <row r="69" spans="1:9" ht="30.75" customHeight="1">
      <c r="A69" s="32" t="s">
        <v>81</v>
      </c>
      <c r="B69" s="33"/>
      <c r="C69" s="33"/>
      <c r="D69" s="34"/>
      <c r="E69" s="35">
        <f>E59+E67</f>
        <v>42680578</v>
      </c>
      <c r="F69" s="35"/>
      <c r="G69" s="35"/>
      <c r="H69" s="35"/>
      <c r="I69" s="35"/>
    </row>
    <row r="70" spans="1:10" s="3" customFormat="1" ht="38.25" customHeight="1">
      <c r="A70" s="25"/>
      <c r="B70" s="36" t="s">
        <v>74</v>
      </c>
      <c r="C70" s="36"/>
      <c r="D70" s="36"/>
      <c r="E70" s="37">
        <f>E68+E60</f>
        <v>8857275</v>
      </c>
      <c r="F70" s="37"/>
      <c r="G70" s="37"/>
      <c r="H70" s="37"/>
      <c r="I70" s="37"/>
      <c r="J70" s="2"/>
    </row>
    <row r="71" spans="1:9" ht="5.25" customHeight="1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3.5" customHeight="1">
      <c r="A72" s="14"/>
      <c r="B72" s="30"/>
      <c r="C72" s="30"/>
      <c r="D72" s="30"/>
      <c r="E72" s="30"/>
      <c r="F72" s="30"/>
      <c r="G72" s="30"/>
      <c r="H72" s="30"/>
      <c r="I72" s="30"/>
    </row>
    <row r="73" spans="1:9" ht="31.5" customHeight="1">
      <c r="A73" s="30"/>
      <c r="B73" s="30"/>
      <c r="C73" s="30"/>
      <c r="D73" s="30"/>
      <c r="E73" s="30"/>
      <c r="F73" s="30"/>
      <c r="G73" s="30"/>
      <c r="H73" s="30"/>
      <c r="I73" s="30"/>
    </row>
    <row r="74" spans="1:8" ht="13.5" customHeight="1">
      <c r="A74" s="30"/>
      <c r="B74" s="30"/>
      <c r="C74" s="30"/>
      <c r="D74" s="30"/>
      <c r="E74" s="30"/>
      <c r="F74" s="31"/>
      <c r="G74" s="31"/>
      <c r="H74" s="31"/>
    </row>
  </sheetData>
  <mergeCells count="141">
    <mergeCell ref="B57:D57"/>
    <mergeCell ref="E57:I57"/>
    <mergeCell ref="B32:D32"/>
    <mergeCell ref="E32:I32"/>
    <mergeCell ref="B33:D33"/>
    <mergeCell ref="E33:I33"/>
    <mergeCell ref="A2:I2"/>
    <mergeCell ref="B29:D29"/>
    <mergeCell ref="E29:I29"/>
    <mergeCell ref="B4:D4"/>
    <mergeCell ref="E4:I4"/>
    <mergeCell ref="A5:I5"/>
    <mergeCell ref="B3:D3"/>
    <mergeCell ref="E3:I3"/>
    <mergeCell ref="B6:D6"/>
    <mergeCell ref="E6:I6"/>
    <mergeCell ref="B7:D7"/>
    <mergeCell ref="E7:I7"/>
    <mergeCell ref="B8:D8"/>
    <mergeCell ref="E8:I8"/>
    <mergeCell ref="B11:D11"/>
    <mergeCell ref="E11:I11"/>
    <mergeCell ref="B9:D9"/>
    <mergeCell ref="E9:I9"/>
    <mergeCell ref="B10:D10"/>
    <mergeCell ref="E10:I10"/>
    <mergeCell ref="B12:D12"/>
    <mergeCell ref="E12:I12"/>
    <mergeCell ref="B13:D13"/>
    <mergeCell ref="E13:I13"/>
    <mergeCell ref="B15:D15"/>
    <mergeCell ref="E15:I15"/>
    <mergeCell ref="B14:D14"/>
    <mergeCell ref="E14:I14"/>
    <mergeCell ref="B16:D16"/>
    <mergeCell ref="E16:I16"/>
    <mergeCell ref="D1:I1"/>
    <mergeCell ref="A67:D67"/>
    <mergeCell ref="B17:D17"/>
    <mergeCell ref="E17:I17"/>
    <mergeCell ref="B18:D18"/>
    <mergeCell ref="E18:I18"/>
    <mergeCell ref="B21:D21"/>
    <mergeCell ref="E21:I21"/>
    <mergeCell ref="B19:D19"/>
    <mergeCell ref="E19:I19"/>
    <mergeCell ref="B20:D20"/>
    <mergeCell ref="E20:I20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31:D31"/>
    <mergeCell ref="E31:I31"/>
    <mergeCell ref="B30:D30"/>
    <mergeCell ref="E30:I30"/>
    <mergeCell ref="E34:I34"/>
    <mergeCell ref="B35:D35"/>
    <mergeCell ref="E35:I35"/>
    <mergeCell ref="B36:D36"/>
    <mergeCell ref="E36:I36"/>
    <mergeCell ref="B34:D34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9:D49"/>
    <mergeCell ref="E49:I49"/>
    <mergeCell ref="B47:D47"/>
    <mergeCell ref="E47:I47"/>
    <mergeCell ref="B48:D48"/>
    <mergeCell ref="E48:I48"/>
    <mergeCell ref="B52:D52"/>
    <mergeCell ref="E52:I52"/>
    <mergeCell ref="B50:D50"/>
    <mergeCell ref="E50:I50"/>
    <mergeCell ref="B51:D51"/>
    <mergeCell ref="E51:I51"/>
    <mergeCell ref="B53:D53"/>
    <mergeCell ref="E53:I53"/>
    <mergeCell ref="B54:D54"/>
    <mergeCell ref="E54:I54"/>
    <mergeCell ref="B55:D55"/>
    <mergeCell ref="E55:I55"/>
    <mergeCell ref="B56:D56"/>
    <mergeCell ref="E56:I56"/>
    <mergeCell ref="B58:D58"/>
    <mergeCell ref="E58:I58"/>
    <mergeCell ref="E59:I59"/>
    <mergeCell ref="B60:D60"/>
    <mergeCell ref="E60:I60"/>
    <mergeCell ref="A59:D59"/>
    <mergeCell ref="A61:I61"/>
    <mergeCell ref="B62:D62"/>
    <mergeCell ref="E62:I62"/>
    <mergeCell ref="B64:D64"/>
    <mergeCell ref="E64:I64"/>
    <mergeCell ref="B63:D63"/>
    <mergeCell ref="E63:I63"/>
    <mergeCell ref="B65:D65"/>
    <mergeCell ref="E65:I65"/>
    <mergeCell ref="B68:D68"/>
    <mergeCell ref="E68:I68"/>
    <mergeCell ref="B66:D66"/>
    <mergeCell ref="E66:I66"/>
    <mergeCell ref="E67:I67"/>
    <mergeCell ref="A69:D69"/>
    <mergeCell ref="E69:I69"/>
    <mergeCell ref="B70:D70"/>
    <mergeCell ref="E70:I70"/>
    <mergeCell ref="A74:E74"/>
    <mergeCell ref="F74:H74"/>
    <mergeCell ref="A71:I71"/>
    <mergeCell ref="B72:I72"/>
    <mergeCell ref="A73:I73"/>
  </mergeCells>
  <printOptions horizontalCentered="1" verticalCentered="1"/>
  <pageMargins left="0.7874015748031497" right="0.7874015748031497" top="0.2362204724409449" bottom="0.1968503937007874" header="0.2362204724409449" footer="0.2362204724409449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2011-02-02T08:05:17Z</cp:lastPrinted>
  <dcterms:modified xsi:type="dcterms:W3CDTF">2011-02-02T08:05:44Z</dcterms:modified>
  <cp:category/>
  <cp:version/>
  <cp:contentType/>
  <cp:contentStatus/>
</cp:coreProperties>
</file>