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l_1" sheetId="1" r:id="rId1"/>
  </sheets>
  <definedNames>
    <definedName name="_xlnm.Print_Area" localSheetId="0">'zal_1'!$C$2:$H$411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<sst xmlns="http://schemas.openxmlformats.org/spreadsheetml/2006/main" count="636" uniqueCount="269">
  <si>
    <t>Załącznik nr 1 do Zarządzenia Wójta Gminy Kłomnice nr 147/2012 z dnia 31.12.2012</t>
  </si>
  <si>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</si>
  <si>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</si>
  <si>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</si>
  <si>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</si>
  <si>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</si>
  <si>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</si>
  <si>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</si>
  <si>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</si>
  <si>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</si>
  <si>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</si>
  <si>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</si>
  <si>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</si>
  <si>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</si>
  <si>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Ochrona zdrowia</t>
  </si>
  <si>
    <t>85195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</si>
  <si>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</si>
  <si>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</si>
  <si>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</si>
  <si>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Wspieranie rodziny</t>
  </si>
  <si>
    <t>Dotacje celowe otrzymane z budżetu państwa na realizację własnych zadań bieżących gmin (związków gmin)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</si>
  <si>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</si>
  <si>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</t>
  </si>
  <si>
    <t>Zasiłki stałe</t>
  </si>
  <si>
    <t>Oświata i wychowanie</t>
  </si>
  <si>
    <t>Edukacyjna opieka wychowawcza</t>
  </si>
  <si>
    <t>Pomoc materialna dla uczniów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</si>
  <si>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</si>
  <si>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</si>
  <si>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</si>
  <si>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</si>
  <si>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</si>
  <si>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</si>
  <si>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</si>
  <si>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</si>
  <si>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</si>
  <si>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 xml:space="preserve">Wydatki inwestycyjne jednostek budżetowych 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</si>
  <si>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</si>
  <si>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</si>
  <si>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</si>
  <si>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</si>
  <si>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</si>
  <si>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</si>
  <si>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</si>
  <si>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</si>
  <si>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</si>
  <si>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</si>
  <si>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</si>
  <si>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</si>
  <si>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</si>
  <si>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</si>
  <si>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</si>
  <si>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</si>
  <si>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</si>
  <si>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</si>
  <si>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</si>
  <si>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</si>
  <si>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</si>
  <si>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</si>
  <si>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</si>
  <si>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</si>
  <si>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</si>
  <si>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</si>
  <si>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</si>
  <si>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</si>
  <si>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</si>
  <si>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</si>
  <si>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</si>
  <si>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</si>
  <si>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</si>
  <si>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</si>
  <si>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</si>
  <si>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Wydatki inwestycyjne jednostek budżetowych (2)</t>
  </si>
  <si>
    <t>Wydatki inwestycyjne jednostek budżetowych (5)</t>
  </si>
  <si>
    <t>01030</t>
  </si>
  <si>
    <t>Izby rolnicze</t>
  </si>
  <si>
    <t>2850</t>
  </si>
  <si>
    <t>Wpłaty gmin na rzecz izb rolniczych w wysokości 2% uzyskanych wpływów z podatku rolnego</t>
  </si>
  <si>
    <t>01078</t>
  </si>
  <si>
    <t>Usuwanie skutków klęsk żywiołowych</t>
  </si>
  <si>
    <t>6050</t>
  </si>
  <si>
    <t>Wydatki inwestycyjne jednostek budżetowych (1)</t>
  </si>
  <si>
    <t xml:space="preserve">Pozostała działalność </t>
  </si>
  <si>
    <t>Wynagrodzenia osobowe pracowników (zlecone)</t>
  </si>
  <si>
    <t>Składki na ubezpieczenia społeczne (zlecone)</t>
  </si>
  <si>
    <t>Składki na Fundusz Pracy (zlecone)</t>
  </si>
  <si>
    <t xml:space="preserve">Zakup materiałów i wyposażenia </t>
  </si>
  <si>
    <t xml:space="preserve">Zakup usług pozostałych </t>
  </si>
  <si>
    <t>Wydatki inwestycyjne jednostek budżetowych</t>
  </si>
  <si>
    <t>020</t>
  </si>
  <si>
    <t>Leśnictwo</t>
  </si>
  <si>
    <t>02095</t>
  </si>
  <si>
    <t>Pozostałe podatki na rzecz budżetów jst</t>
  </si>
  <si>
    <t>Różne opłaty i składki (zlecone)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</si>
  <si>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</si>
  <si>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</si>
  <si>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</si>
  <si>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</si>
  <si>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</si>
  <si>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</si>
  <si>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</si>
  <si>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</si>
  <si>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</si>
  <si>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</si>
  <si>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Zakup materiałów i wyposażenia – FS</t>
  </si>
  <si>
    <t>Wydatki inwestycyjne jednostek budżetowych –0014 (FS)</t>
  </si>
  <si>
    <t>Wydatki inwestycyjne jednostek budżetowych –0014</t>
  </si>
  <si>
    <t>Wydatki na zakupy inwestycyjne jednostek budżetowych – 0014 (FS)</t>
  </si>
  <si>
    <t>Wydatki na zakupy inwestycyjne jednostek budżetowych – 0014</t>
  </si>
  <si>
    <t>Wydatki na zakupy inwestycyjne jednostek budżetowych (1)</t>
  </si>
  <si>
    <t>60017</t>
  </si>
  <si>
    <t>Drogi wewnetrzne</t>
  </si>
  <si>
    <t>60095</t>
  </si>
  <si>
    <t>700</t>
  </si>
  <si>
    <t>Gospodarka mieszkaniowa</t>
  </si>
  <si>
    <t>70005</t>
  </si>
  <si>
    <t>Gospodarka gruntami i nieruchomościami</t>
  </si>
  <si>
    <t>4590</t>
  </si>
  <si>
    <t>Kary i odszkodowania wypłacane na rzecz osób fizycznych</t>
  </si>
  <si>
    <t>710</t>
  </si>
  <si>
    <t>Działalność usługowa</t>
  </si>
  <si>
    <t>71004</t>
  </si>
  <si>
    <t>Plany zagospodarowania przestrzennego</t>
  </si>
  <si>
    <t>4750</t>
  </si>
  <si>
    <t>Zakup akcesoriów komputerowych, w tym programów i licencji</t>
  </si>
  <si>
    <t>71035</t>
  </si>
  <si>
    <t xml:space="preserve">Cmentarze </t>
  </si>
  <si>
    <t>750</t>
  </si>
  <si>
    <t>Administracja publiczna</t>
  </si>
  <si>
    <t>75011</t>
  </si>
  <si>
    <t>Urzędy wojewódzkie</t>
  </si>
  <si>
    <t>4410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</si>
  <si>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</si>
  <si>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</si>
  <si>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</si>
  <si>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</si>
  <si>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</si>
  <si>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</si>
  <si>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</si>
  <si>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</si>
  <si>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</si>
  <si>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</si>
  <si>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</si>
  <si>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</si>
  <si>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Podróże służbowe zagraniczne</t>
  </si>
  <si>
    <t>6060</t>
  </si>
  <si>
    <t>Wydatki na zakupy inwestycyjne jednostek budżetowych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</si>
  <si>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</si>
  <si>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</si>
  <si>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</si>
  <si>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</si>
  <si>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</si>
  <si>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</si>
  <si>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Wybory do Sejmu i Senatu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</si>
  <si>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</si>
  <si>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</si>
  <si>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</si>
  <si>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</si>
  <si>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Wynagrodzenia bezosobowe (FS)</t>
  </si>
  <si>
    <t xml:space="preserve">Zakup usług remontowych </t>
  </si>
  <si>
    <t>Zakup usług pozostałych – FS</t>
  </si>
  <si>
    <t>Opłata z tytułu zakupu usług telekomunikacyjnych telefonii stacjonarnej</t>
  </si>
  <si>
    <t>Wydatki inwestycyjne jednostek budżetowych – FS</t>
  </si>
  <si>
    <t>Straż Gminna</t>
  </si>
  <si>
    <t>75414</t>
  </si>
  <si>
    <t>Obrona cywilna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</si>
  <si>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</si>
  <si>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</si>
  <si>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</si>
  <si>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</si>
  <si>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</si>
  <si>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</si>
  <si>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</si>
  <si>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</si>
  <si>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</si>
  <si>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</si>
  <si>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</si>
  <si>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</si>
  <si>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</si>
  <si>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</si>
  <si>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</si>
  <si>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75818</t>
  </si>
  <si>
    <t>Rezerwy ogólne i celowe</t>
  </si>
  <si>
    <t>4810</t>
  </si>
  <si>
    <t>Rezerwy (0001)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</si>
  <si>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</si>
  <si>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</si>
  <si>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</si>
  <si>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</si>
  <si>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</si>
  <si>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</si>
  <si>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</si>
  <si>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Zwrot dotacji wykorzystanych niezgodnie z przeznaczeniem lub pobranych w nadmiernej wysokości</t>
  </si>
  <si>
    <t>Pozostałe odsetki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</si>
  <si>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</si>
  <si>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</si>
  <si>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</si>
  <si>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</si>
  <si>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</si>
  <si>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</si>
  <si>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</si>
  <si>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</si>
  <si>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</si>
  <si>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</si>
  <si>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</si>
  <si>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</si>
  <si>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</si>
  <si>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</si>
  <si>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</si>
  <si>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</si>
  <si>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</si>
  <si>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</si>
  <si>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852</t>
  </si>
  <si>
    <t>85212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</si>
  <si>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</si>
  <si>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</si>
  <si>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</si>
  <si>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</si>
  <si>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</si>
  <si>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</si>
  <si>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</si>
  <si>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3110</t>
  </si>
  <si>
    <t>Świadczenia społeczne</t>
  </si>
  <si>
    <t>85216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</si>
  <si>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</si>
  <si>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</si>
  <si>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</si>
  <si>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</si>
  <si>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</si>
  <si>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</si>
  <si>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</si>
  <si>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</si>
  <si>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</si>
  <si>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</si>
  <si>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</si>
  <si>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</si>
  <si>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>Wydatki inwestycyjne jednostek budżetowych (3)</t>
  </si>
  <si>
    <t>90095</t>
  </si>
  <si>
    <t>4170/22</t>
  </si>
  <si>
    <t>Zakup materiałów i wyposażenia (monitoring Orlik - FS)</t>
  </si>
  <si>
    <t>4270/22</t>
  </si>
  <si>
    <t>Wydatki inwestycyjne jednostek budżetowych -targowisko</t>
  </si>
  <si>
    <t>Wydatki inwestycyjne jednostek budżetowych – ogrodzenie zbiornik wodny Kłomnice</t>
  </si>
  <si>
    <t>Wydatki inwestycyjne jednostek budżetowych - zbiorn. Wodn. W Kłomnicach</t>
  </si>
  <si>
    <t xml:space="preserve">Wynagrodzenia bezosobowe </t>
  </si>
  <si>
    <t xml:space="preserve">Składki na ubezpieczenia społeczne </t>
  </si>
  <si>
    <t>Dotacje celowe przekazane gminie na inwestycje i zakupy inwestycyjne realizowane na podstawie porozumień (umów)między jednostkami samorządu terytorialnego</t>
  </si>
  <si>
    <t>Wydatki na zakupy inwestycyjne jednostek budżetowych-FS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</si>
  <si>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</si>
  <si>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</si>
  <si>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</si>
  <si>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</si>
  <si>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</si>
  <si>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</si>
  <si>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</si>
  <si>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</si>
  <si>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</si>
  <si>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</si>
  <si>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Wynagrodzenia bezososbowe – FS</t>
  </si>
  <si>
    <t>Zakup usług remontowych – FS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</si>
  <si>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</si>
  <si>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</si>
  <si>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</si>
  <si>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</si>
  <si>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</si>
  <si>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</si>
  <si>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Koszty postępowania sądowego i prokuratorskiego</t>
  </si>
  <si>
    <t>92605</t>
  </si>
  <si>
    <t>Zadania w zakresie kultury fizycznej i sportu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</si>
</sst>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2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4" fontId="19" fillId="24" borderId="0" xfId="0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Font="1" applyBorder="1" applyAlignment="1">
      <alignment vertical="center" wrapText="1"/>
    </xf>
    <xf numFmtId="164" fontId="20" fillId="0" borderId="11" xfId="0" applyFont="1" applyBorder="1" applyAlignment="1">
      <alignment vertical="center" wrapText="1"/>
    </xf>
    <xf numFmtId="164" fontId="18" fillId="0" borderId="11" xfId="0" applyNumberFormat="1" applyFont="1" applyFill="1" applyBorder="1" applyAlignment="1" applyProtection="1">
      <alignment/>
      <protection locked="0"/>
    </xf>
    <xf numFmtId="165" fontId="18" fillId="0" borderId="11" xfId="0" applyNumberFormat="1" applyFont="1" applyFill="1" applyBorder="1" applyAlignment="1" applyProtection="1">
      <alignment/>
      <protection locked="0"/>
    </xf>
    <xf numFmtId="164" fontId="20" fillId="21" borderId="0" xfId="0" applyFont="1" applyFill="1" applyAlignment="1">
      <alignment/>
    </xf>
    <xf numFmtId="164" fontId="20" fillId="21" borderId="0" xfId="0" applyNumberFormat="1" applyFont="1" applyFill="1" applyBorder="1" applyAlignment="1" applyProtection="1">
      <alignment/>
      <protection locked="0"/>
    </xf>
    <xf numFmtId="166" fontId="20" fillId="21" borderId="11" xfId="0" applyNumberFormat="1" applyFont="1" applyFill="1" applyBorder="1" applyAlignment="1" applyProtection="1">
      <alignment horizontal="center"/>
      <protection locked="0"/>
    </xf>
    <xf numFmtId="164" fontId="20" fillId="21" borderId="11" xfId="0" applyNumberFormat="1" applyFont="1" applyFill="1" applyBorder="1" applyAlignment="1" applyProtection="1">
      <alignment/>
      <protection locked="0"/>
    </xf>
    <xf numFmtId="164" fontId="20" fillId="25" borderId="13" xfId="0" applyNumberFormat="1" applyFont="1" applyFill="1" applyBorder="1" applyAlignment="1" applyProtection="1">
      <alignment horizontal="left" vertical="center" wrapText="1"/>
      <protection/>
    </xf>
    <xf numFmtId="165" fontId="21" fillId="21" borderId="11" xfId="0" applyNumberFormat="1" applyFont="1" applyFill="1" applyBorder="1" applyAlignment="1">
      <alignment/>
    </xf>
    <xf numFmtId="165" fontId="20" fillId="21" borderId="11" xfId="0" applyNumberFormat="1" applyFont="1" applyFill="1" applyBorder="1" applyAlignment="1" applyProtection="1">
      <alignment/>
      <protection locked="0"/>
    </xf>
    <xf numFmtId="166" fontId="18" fillId="0" borderId="11" xfId="0" applyNumberFormat="1" applyFont="1" applyFill="1" applyBorder="1" applyAlignment="1" applyProtection="1">
      <alignment horizontal="center"/>
      <protection locked="0"/>
    </xf>
    <xf numFmtId="164" fontId="18" fillId="24" borderId="12" xfId="0" applyNumberFormat="1" applyFont="1" applyFill="1" applyBorder="1" applyAlignment="1" applyProtection="1">
      <alignment horizontal="left" vertical="center" wrapText="1"/>
      <protection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164" fontId="19" fillId="0" borderId="14" xfId="0" applyFont="1" applyFill="1" applyBorder="1" applyAlignment="1">
      <alignment wrapText="1"/>
    </xf>
    <xf numFmtId="165" fontId="19" fillId="0" borderId="11" xfId="0" applyNumberFormat="1" applyFont="1" applyFill="1" applyBorder="1" applyAlignment="1">
      <alignment wrapText="1"/>
    </xf>
    <xf numFmtId="164" fontId="20" fillId="21" borderId="11" xfId="0" applyNumberFormat="1" applyFont="1" applyFill="1" applyBorder="1" applyAlignment="1" applyProtection="1">
      <alignment horizontal="center"/>
      <protection locked="0"/>
    </xf>
    <xf numFmtId="164" fontId="20" fillId="26" borderId="12" xfId="0" applyNumberFormat="1" applyFont="1" applyFill="1" applyBorder="1" applyAlignment="1" applyProtection="1">
      <alignment horizontal="left" vertical="center" wrapText="1"/>
      <protection/>
    </xf>
    <xf numFmtId="164" fontId="18" fillId="0" borderId="15" xfId="0" applyNumberFormat="1" applyFont="1" applyFill="1" applyBorder="1" applyAlignment="1" applyProtection="1">
      <alignment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164" fontId="19" fillId="0" borderId="11" xfId="0" applyFont="1" applyFill="1" applyBorder="1" applyAlignment="1">
      <alignment wrapText="1"/>
    </xf>
    <xf numFmtId="165" fontId="18" fillId="0" borderId="15" xfId="0" applyNumberFormat="1" applyFont="1" applyFill="1" applyBorder="1" applyAlignment="1" applyProtection="1">
      <alignment/>
      <protection locked="0"/>
    </xf>
    <xf numFmtId="164" fontId="18" fillId="24" borderId="11" xfId="0" applyNumberFormat="1" applyFont="1" applyFill="1" applyBorder="1" applyAlignment="1" applyProtection="1">
      <alignment horizontal="left" vertical="center" wrapText="1"/>
      <protection/>
    </xf>
    <xf numFmtId="165" fontId="18" fillId="0" borderId="16" xfId="0" applyNumberFormat="1" applyFont="1" applyFill="1" applyBorder="1" applyAlignment="1" applyProtection="1">
      <alignment/>
      <protection locked="0"/>
    </xf>
    <xf numFmtId="164" fontId="20" fillId="24" borderId="11" xfId="0" applyFont="1" applyFill="1" applyBorder="1" applyAlignment="1">
      <alignment/>
    </xf>
    <xf numFmtId="164" fontId="20" fillId="24" borderId="11" xfId="0" applyNumberFormat="1" applyFont="1" applyFill="1" applyBorder="1" applyAlignment="1" applyProtection="1">
      <alignment/>
      <protection locked="0"/>
    </xf>
    <xf numFmtId="164" fontId="20" fillId="25" borderId="11" xfId="0" applyNumberFormat="1" applyFont="1" applyFill="1" applyBorder="1" applyAlignment="1" applyProtection="1">
      <alignment horizontal="center"/>
      <protection locked="0"/>
    </xf>
    <xf numFmtId="164" fontId="20" fillId="25" borderId="11" xfId="0" applyNumberFormat="1" applyFont="1" applyFill="1" applyBorder="1" applyAlignment="1" applyProtection="1">
      <alignment/>
      <protection locked="0"/>
    </xf>
    <xf numFmtId="164" fontId="20" fillId="25" borderId="12" xfId="0" applyNumberFormat="1" applyFont="1" applyFill="1" applyBorder="1" applyAlignment="1" applyProtection="1">
      <alignment horizontal="left" vertical="center" wrapText="1"/>
      <protection/>
    </xf>
    <xf numFmtId="165" fontId="20" fillId="25" borderId="15" xfId="0" applyNumberFormat="1" applyFont="1" applyFill="1" applyBorder="1" applyAlignment="1" applyProtection="1">
      <alignment/>
      <protection locked="0"/>
    </xf>
    <xf numFmtId="164" fontId="20" fillId="21" borderId="11" xfId="0" applyFont="1" applyFill="1" applyBorder="1" applyAlignment="1">
      <alignment/>
    </xf>
    <xf numFmtId="164" fontId="18" fillId="24" borderId="11" xfId="0" applyNumberFormat="1" applyFont="1" applyFill="1" applyBorder="1" applyAlignment="1" applyProtection="1">
      <alignment horizontal="center"/>
      <protection locked="0"/>
    </xf>
    <xf numFmtId="164" fontId="18" fillId="24" borderId="11" xfId="0" applyNumberFormat="1" applyFont="1" applyFill="1" applyBorder="1" applyAlignment="1" applyProtection="1">
      <alignment horizontal="center" vertical="center"/>
      <protection locked="0"/>
    </xf>
    <xf numFmtId="165" fontId="20" fillId="24" borderId="15" xfId="0" applyNumberFormat="1" applyFont="1" applyFill="1" applyBorder="1" applyAlignment="1" applyProtection="1">
      <alignment/>
      <protection locked="0"/>
    </xf>
    <xf numFmtId="165" fontId="18" fillId="24" borderId="15" xfId="0" applyNumberFormat="1" applyFont="1" applyFill="1" applyBorder="1" applyAlignment="1" applyProtection="1">
      <alignment/>
      <protection locked="0"/>
    </xf>
    <xf numFmtId="164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17" xfId="0" applyNumberFormat="1" applyFont="1" applyFill="1" applyBorder="1" applyAlignment="1" applyProtection="1">
      <alignment/>
      <protection locked="0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5" fontId="19" fillId="24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 applyProtection="1">
      <alignment/>
      <protection locked="0"/>
    </xf>
    <xf numFmtId="164" fontId="18" fillId="20" borderId="0" xfId="0" applyFont="1" applyFill="1" applyAlignment="1">
      <alignment/>
    </xf>
    <xf numFmtId="164" fontId="18" fillId="20" borderId="0" xfId="0" applyNumberFormat="1" applyFont="1" applyFill="1" applyBorder="1" applyAlignment="1" applyProtection="1">
      <alignment horizontal="left"/>
      <protection locked="0"/>
    </xf>
    <xf numFmtId="166" fontId="20" fillId="25" borderId="11" xfId="0" applyNumberFormat="1" applyFont="1" applyFill="1" applyBorder="1" applyAlignment="1" applyProtection="1">
      <alignment horizontal="center"/>
      <protection locked="0"/>
    </xf>
    <xf numFmtId="164" fontId="21" fillId="25" borderId="13" xfId="0" applyFont="1" applyFill="1" applyBorder="1" applyAlignment="1">
      <alignment/>
    </xf>
    <xf numFmtId="165" fontId="20" fillId="25" borderId="17" xfId="0" applyNumberFormat="1" applyFont="1" applyFill="1" applyBorder="1" applyAlignment="1" applyProtection="1">
      <alignment vertical="center" wrapText="1"/>
      <protection/>
    </xf>
    <xf numFmtId="164" fontId="18" fillId="24" borderId="0" xfId="0" applyFont="1" applyFill="1" applyAlignment="1">
      <alignment/>
    </xf>
    <xf numFmtId="164" fontId="18" fillId="24" borderId="0" xfId="0" applyNumberFormat="1" applyFont="1" applyFill="1" applyBorder="1" applyAlignment="1" applyProtection="1">
      <alignment horizontal="left"/>
      <protection locked="0"/>
    </xf>
    <xf numFmtId="164" fontId="18" fillId="24" borderId="11" xfId="0" applyNumberFormat="1" applyFont="1" applyFill="1" applyBorder="1" applyAlignment="1" applyProtection="1">
      <alignment horizontal="center" vertical="center" wrapText="1"/>
      <protection/>
    </xf>
    <xf numFmtId="164" fontId="18" fillId="24" borderId="18" xfId="0" applyNumberFormat="1" applyFont="1" applyFill="1" applyBorder="1" applyAlignment="1" applyProtection="1">
      <alignment horizontal="center" vertical="center" wrapText="1"/>
      <protection/>
    </xf>
    <xf numFmtId="165" fontId="18" fillId="24" borderId="11" xfId="0" applyNumberFormat="1" applyFont="1" applyFill="1" applyBorder="1" applyAlignment="1" applyProtection="1">
      <alignment vertical="center" wrapText="1"/>
      <protection/>
    </xf>
    <xf numFmtId="164" fontId="20" fillId="21" borderId="15" xfId="0" applyNumberFormat="1" applyFont="1" applyFill="1" applyBorder="1" applyAlignment="1" applyProtection="1">
      <alignment horizontal="center"/>
      <protection locked="0"/>
    </xf>
    <xf numFmtId="164" fontId="22" fillId="20" borderId="11" xfId="0" applyNumberFormat="1" applyFont="1" applyFill="1" applyBorder="1" applyAlignment="1" applyProtection="1">
      <alignment vertical="center" wrapText="1"/>
      <protection/>
    </xf>
    <xf numFmtId="165" fontId="22" fillId="20" borderId="11" xfId="0" applyNumberFormat="1" applyFont="1" applyFill="1" applyBorder="1" applyAlignment="1" applyProtection="1">
      <alignment vertical="center" wrapText="1"/>
      <protection/>
    </xf>
    <xf numFmtId="165" fontId="18" fillId="0" borderId="0" xfId="0" applyNumberFormat="1" applyFont="1" applyAlignment="1">
      <alignment/>
    </xf>
    <xf numFmtId="166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NumberFormat="1" applyFont="1" applyFill="1" applyBorder="1" applyAlignment="1" applyProtection="1">
      <alignment vertical="top" wrapText="1"/>
      <protection/>
    </xf>
    <xf numFmtId="164" fontId="20" fillId="0" borderId="0" xfId="0" applyNumberFormat="1" applyFont="1" applyFill="1" applyBorder="1" applyAlignment="1" applyProtection="1">
      <alignment horizontal="center" vertical="top" wrapText="1"/>
      <protection/>
    </xf>
    <xf numFmtId="164" fontId="20" fillId="0" borderId="19" xfId="0" applyFont="1" applyBorder="1" applyAlignment="1">
      <alignment vertical="center" wrapText="1"/>
    </xf>
    <xf numFmtId="164" fontId="20" fillId="20" borderId="20" xfId="0" applyNumberFormat="1" applyFont="1" applyFill="1" applyBorder="1" applyAlignment="1" applyProtection="1">
      <alignment horizontal="center" vertical="center" wrapText="1"/>
      <protection/>
    </xf>
    <xf numFmtId="164" fontId="20" fillId="20" borderId="17" xfId="0" applyNumberFormat="1" applyFont="1" applyFill="1" applyBorder="1" applyAlignment="1" applyProtection="1">
      <alignment horizontal="center" vertical="center" wrapText="1"/>
      <protection/>
    </xf>
    <xf numFmtId="164" fontId="20" fillId="20" borderId="13" xfId="0" applyNumberFormat="1" applyFont="1" applyFill="1" applyBorder="1" applyAlignment="1" applyProtection="1">
      <alignment horizontal="left" vertical="center" wrapText="1"/>
      <protection/>
    </xf>
    <xf numFmtId="165" fontId="20" fillId="20" borderId="17" xfId="0" applyNumberFormat="1" applyFont="1" applyFill="1" applyBorder="1" applyAlignment="1" applyProtection="1">
      <alignment vertical="center" wrapText="1"/>
      <protection/>
    </xf>
    <xf numFmtId="164" fontId="18" fillId="24" borderId="21" xfId="0" applyNumberFormat="1" applyFont="1" applyFill="1" applyBorder="1" applyAlignment="1" applyProtection="1">
      <alignment horizontal="center" vertical="center" wrapText="1"/>
      <protection/>
    </xf>
    <xf numFmtId="165" fontId="18" fillId="24" borderId="19" xfId="0" applyNumberFormat="1" applyFont="1" applyFill="1" applyBorder="1" applyAlignment="1" applyProtection="1">
      <alignment vertical="center" wrapText="1"/>
      <protection/>
    </xf>
    <xf numFmtId="164" fontId="18" fillId="24" borderId="16" xfId="0" applyNumberFormat="1" applyFont="1" applyFill="1" applyBorder="1" applyAlignment="1" applyProtection="1">
      <alignment horizontal="center" vertical="center" wrapText="1"/>
      <protection/>
    </xf>
    <xf numFmtId="166" fontId="18" fillId="24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2" xfId="0" applyNumberFormat="1" applyFont="1" applyFill="1" applyBorder="1" applyAlignment="1" applyProtection="1">
      <alignment horizontal="left" vertical="center" wrapText="1"/>
      <protection/>
    </xf>
    <xf numFmtId="165" fontId="18" fillId="0" borderId="11" xfId="0" applyNumberFormat="1" applyFont="1" applyFill="1" applyBorder="1" applyAlignment="1" applyProtection="1">
      <alignment vertical="center" wrapText="1"/>
      <protection/>
    </xf>
    <xf numFmtId="165" fontId="18" fillId="0" borderId="19" xfId="0" applyNumberFormat="1" applyFont="1" applyFill="1" applyBorder="1" applyAlignment="1" applyProtection="1">
      <alignment vertical="center" wrapText="1"/>
      <protection/>
    </xf>
    <xf numFmtId="164" fontId="18" fillId="0" borderId="0" xfId="0" applyFont="1" applyFill="1" applyAlignment="1">
      <alignment/>
    </xf>
    <xf numFmtId="165" fontId="18" fillId="0" borderId="12" xfId="0" applyNumberFormat="1" applyFont="1" applyFill="1" applyBorder="1" applyAlignment="1" applyProtection="1">
      <alignment vertical="center" wrapText="1"/>
      <protection/>
    </xf>
    <xf numFmtId="164" fontId="20" fillId="20" borderId="10" xfId="0" applyNumberFormat="1" applyFont="1" applyFill="1" applyBorder="1" applyAlignment="1" applyProtection="1">
      <alignment horizontal="center" vertical="center" wrapText="1"/>
      <protection/>
    </xf>
    <xf numFmtId="164" fontId="20" fillId="20" borderId="11" xfId="0" applyNumberFormat="1" applyFont="1" applyFill="1" applyBorder="1" applyAlignment="1" applyProtection="1">
      <alignment horizontal="center" vertical="center" wrapText="1"/>
      <protection/>
    </xf>
    <xf numFmtId="164" fontId="20" fillId="20" borderId="12" xfId="0" applyNumberFormat="1" applyFont="1" applyFill="1" applyBorder="1" applyAlignment="1" applyProtection="1">
      <alignment horizontal="left" vertical="center" wrapText="1"/>
      <protection/>
    </xf>
    <xf numFmtId="165" fontId="20" fillId="20" borderId="11" xfId="0" applyNumberFormat="1" applyFont="1" applyFill="1" applyBorder="1" applyAlignment="1" applyProtection="1">
      <alignment vertical="center" wrapText="1"/>
      <protection/>
    </xf>
    <xf numFmtId="164" fontId="18" fillId="24" borderId="15" xfId="0" applyNumberFormat="1" applyFont="1" applyFill="1" applyBorder="1" applyAlignment="1" applyProtection="1">
      <alignment horizontal="center" vertical="center" wrapText="1"/>
      <protection/>
    </xf>
    <xf numFmtId="164" fontId="18" fillId="24" borderId="14" xfId="0" applyNumberFormat="1" applyFont="1" applyFill="1" applyBorder="1" applyAlignment="1" applyProtection="1">
      <alignment horizontal="left" vertical="center" wrapText="1"/>
      <protection/>
    </xf>
    <xf numFmtId="165" fontId="18" fillId="24" borderId="15" xfId="0" applyNumberFormat="1" applyFont="1" applyFill="1" applyBorder="1" applyAlignment="1" applyProtection="1">
      <alignment vertical="center" wrapText="1"/>
      <protection/>
    </xf>
    <xf numFmtId="164" fontId="18" fillId="24" borderId="0" xfId="0" applyFont="1" applyFill="1" applyBorder="1" applyAlignment="1">
      <alignment/>
    </xf>
    <xf numFmtId="164" fontId="18" fillId="24" borderId="0" xfId="0" applyNumberFormat="1" applyFont="1" applyFill="1" applyBorder="1" applyAlignment="1" applyProtection="1">
      <alignment horizontal="center" vertical="center" wrapText="1"/>
      <protection/>
    </xf>
    <xf numFmtId="164" fontId="18" fillId="24" borderId="22" xfId="0" applyFont="1" applyFill="1" applyBorder="1" applyAlignment="1">
      <alignment/>
    </xf>
    <xf numFmtId="164" fontId="18" fillId="24" borderId="17" xfId="0" applyNumberFormat="1" applyFont="1" applyFill="1" applyBorder="1" applyAlignment="1" applyProtection="1">
      <alignment horizontal="center" vertical="center" wrapText="1"/>
      <protection/>
    </xf>
    <xf numFmtId="165" fontId="18" fillId="24" borderId="17" xfId="0" applyNumberFormat="1" applyFont="1" applyFill="1" applyBorder="1" applyAlignment="1" applyProtection="1">
      <alignment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 applyProtection="1">
      <alignment horizontal="center" vertical="center" wrapText="1"/>
      <protection/>
    </xf>
    <xf numFmtId="165" fontId="20" fillId="25" borderId="11" xfId="0" applyNumberFormat="1" applyFont="1" applyFill="1" applyBorder="1" applyAlignment="1" applyProtection="1">
      <alignment vertical="center" wrapText="1"/>
      <protection/>
    </xf>
    <xf numFmtId="164" fontId="18" fillId="24" borderId="23" xfId="0" applyNumberFormat="1" applyFont="1" applyFill="1" applyBorder="1" applyAlignment="1" applyProtection="1">
      <alignment horizontal="center" vertical="center" wrapText="1"/>
      <protection/>
    </xf>
    <xf numFmtId="164" fontId="18" fillId="24" borderId="22" xfId="0" applyNumberFormat="1" applyFont="1" applyFill="1" applyBorder="1" applyAlignment="1" applyProtection="1">
      <alignment horizontal="left" vertical="center" wrapText="1"/>
      <protection/>
    </xf>
    <xf numFmtId="164" fontId="18" fillId="24" borderId="24" xfId="0" applyNumberFormat="1" applyFont="1" applyFill="1" applyBorder="1" applyAlignment="1" applyProtection="1">
      <alignment horizontal="center" vertical="center" wrapText="1"/>
      <protection/>
    </xf>
    <xf numFmtId="164" fontId="20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24" borderId="11" xfId="0" applyNumberFormat="1" applyFont="1" applyFill="1" applyBorder="1" applyAlignment="1" applyProtection="1">
      <alignment horizontal="center" vertical="center" wrapText="1"/>
      <protection/>
    </xf>
    <xf numFmtId="164" fontId="18" fillId="24" borderId="25" xfId="0" applyNumberFormat="1" applyFont="1" applyFill="1" applyBorder="1" applyAlignment="1" applyProtection="1">
      <alignment horizontal="center" vertical="center" wrapText="1"/>
      <protection/>
    </xf>
    <xf numFmtId="164" fontId="18" fillId="21" borderId="0" xfId="0" applyFont="1" applyFill="1" applyAlignment="1">
      <alignment/>
    </xf>
    <xf numFmtId="164" fontId="18" fillId="21" borderId="0" xfId="0" applyNumberFormat="1" applyFont="1" applyFill="1" applyBorder="1" applyAlignment="1" applyProtection="1">
      <alignment horizontal="left"/>
      <protection locked="0"/>
    </xf>
    <xf numFmtId="164" fontId="20" fillId="21" borderId="10" xfId="0" applyNumberFormat="1" applyFont="1" applyFill="1" applyBorder="1" applyAlignment="1" applyProtection="1">
      <alignment horizontal="center" vertical="center" wrapText="1"/>
      <protection/>
    </xf>
    <xf numFmtId="164" fontId="20" fillId="21" borderId="11" xfId="0" applyNumberFormat="1" applyFont="1" applyFill="1" applyBorder="1" applyAlignment="1" applyProtection="1">
      <alignment horizontal="center" vertical="center" wrapText="1"/>
      <protection/>
    </xf>
    <xf numFmtId="164" fontId="20" fillId="21" borderId="12" xfId="0" applyNumberFormat="1" applyFont="1" applyFill="1" applyBorder="1" applyAlignment="1" applyProtection="1">
      <alignment horizontal="left" vertical="center" wrapText="1"/>
      <protection/>
    </xf>
    <xf numFmtId="165" fontId="20" fillId="21" borderId="11" xfId="0" applyNumberFormat="1" applyFont="1" applyFill="1" applyBorder="1" applyAlignment="1" applyProtection="1">
      <alignment vertical="center" wrapText="1"/>
      <protection/>
    </xf>
    <xf numFmtId="164" fontId="18" fillId="27" borderId="0" xfId="0" applyFont="1" applyFill="1" applyAlignment="1">
      <alignment/>
    </xf>
    <xf numFmtId="164" fontId="18" fillId="27" borderId="0" xfId="0" applyNumberFormat="1" applyFont="1" applyFill="1" applyBorder="1" applyAlignment="1" applyProtection="1">
      <alignment horizontal="left"/>
      <protection locked="0"/>
    </xf>
    <xf numFmtId="164" fontId="20" fillId="27" borderId="10" xfId="0" applyNumberFormat="1" applyFont="1" applyFill="1" applyBorder="1" applyAlignment="1" applyProtection="1">
      <alignment horizontal="center" vertical="center" wrapText="1"/>
      <protection/>
    </xf>
    <xf numFmtId="164" fontId="20" fillId="27" borderId="11" xfId="0" applyNumberFormat="1" applyFont="1" applyFill="1" applyBorder="1" applyAlignment="1" applyProtection="1">
      <alignment horizontal="center" vertical="center" wrapText="1"/>
      <protection/>
    </xf>
    <xf numFmtId="164" fontId="20" fillId="27" borderId="12" xfId="0" applyNumberFormat="1" applyFont="1" applyFill="1" applyBorder="1" applyAlignment="1" applyProtection="1">
      <alignment horizontal="left" vertical="center" wrapText="1"/>
      <protection/>
    </xf>
    <xf numFmtId="165" fontId="20" fillId="27" borderId="11" xfId="0" applyNumberFormat="1" applyFont="1" applyFill="1" applyBorder="1" applyAlignment="1" applyProtection="1">
      <alignment vertical="center" wrapText="1"/>
      <protection/>
    </xf>
    <xf numFmtId="164" fontId="18" fillId="25" borderId="0" xfId="0" applyFont="1" applyFill="1" applyAlignment="1">
      <alignment/>
    </xf>
    <xf numFmtId="165" fontId="22" fillId="20" borderId="18" xfId="0" applyNumberFormat="1" applyFont="1" applyFill="1" applyBorder="1" applyAlignment="1" applyProtection="1">
      <alignment vertical="center" wrapText="1"/>
      <protection/>
    </xf>
    <xf numFmtId="165" fontId="18" fillId="20" borderId="0" xfId="0" applyNumberFormat="1" applyFont="1" applyFill="1" applyAlignment="1">
      <alignment/>
    </xf>
    <xf numFmtId="164" fontId="18" fillId="20" borderId="11" xfId="0" applyNumberFormat="1" applyFont="1" applyFill="1" applyBorder="1" applyAlignment="1" applyProtection="1">
      <alignment horizontal="left"/>
      <protection locked="0"/>
    </xf>
    <xf numFmtId="165" fontId="18" fillId="20" borderId="11" xfId="0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Font="1" applyAlignment="1">
      <alignment/>
    </xf>
    <xf numFmtId="164" fontId="18" fillId="0" borderId="26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B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5"/>
  <sheetViews>
    <sheetView tabSelected="1" workbookViewId="0" topLeftCell="A44">
      <selection activeCell="A163" sqref="A163:IV163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57421875" style="2" customWidth="1"/>
    <col min="4" max="4" width="10.7109375" style="2" customWidth="1"/>
    <col min="5" max="5" width="9.00390625" style="2" customWidth="1"/>
    <col min="6" max="6" width="54.140625" style="2" customWidth="1"/>
    <col min="7" max="7" width="17.7109375" style="2" customWidth="1"/>
    <col min="8" max="8" width="17.28125" style="2" customWidth="1"/>
    <col min="9" max="9" width="11.140625" style="1" customWidth="1"/>
    <col min="10" max="10" width="15.00390625" style="1" customWidth="1"/>
    <col min="11" max="16384" width="9.00390625" style="1" customWidth="1"/>
  </cols>
  <sheetData>
    <row r="1" spans="2:8" ht="32.25" customHeight="1">
      <c r="B1" s="3"/>
      <c r="C1" s="3"/>
      <c r="D1" s="3"/>
      <c r="E1" s="3"/>
      <c r="F1" s="3"/>
      <c r="G1" s="3"/>
      <c r="H1" s="3"/>
    </row>
    <row r="2" spans="2:8" ht="19.5" customHeight="1">
      <c r="B2" s="3"/>
      <c r="C2" s="3"/>
      <c r="D2" s="3"/>
      <c r="E2" s="3"/>
      <c r="F2" s="3"/>
      <c r="G2" s="4" t="s">
        <v>0</v>
      </c>
      <c r="H2" s="4"/>
    </row>
    <row r="3" spans="2:8" ht="19.5" customHeight="1">
      <c r="B3" s="3"/>
      <c r="C3" s="3"/>
      <c r="D3" s="3"/>
      <c r="E3" s="3"/>
      <c r="F3" s="3"/>
      <c r="G3" s="4"/>
      <c r="H3" s="4"/>
    </row>
    <row r="4" spans="2:8" ht="12.75" customHeight="1">
      <c r="B4" s="3"/>
      <c r="C4"/>
      <c r="D4" s="5"/>
      <c r="E4" s="5"/>
      <c r="F4" s="5"/>
      <c r="G4" s="4"/>
      <c r="H4" s="4"/>
    </row>
    <row r="5" spans="2:8" ht="12.75" customHeight="1">
      <c r="B5" s="3"/>
      <c r="C5" s="5" t="s">
        <v>1</v>
      </c>
      <c r="D5" s="5"/>
      <c r="E5" s="5"/>
      <c r="F5" s="5"/>
      <c r="G5" s="4"/>
      <c r="H5" s="4"/>
    </row>
    <row r="6" spans="2:8" ht="12.75" customHeight="1" hidden="1">
      <c r="B6" s="3"/>
      <c r="C6" s="3"/>
      <c r="D6" s="3"/>
      <c r="E6" s="3"/>
      <c r="F6" s="3"/>
      <c r="G6" s="3"/>
      <c r="H6" s="3"/>
    </row>
    <row r="7" spans="2:8" ht="12.75" customHeight="1" hidden="1">
      <c r="B7" s="3"/>
      <c r="C7" s="6" t="s">
        <v>2</v>
      </c>
      <c r="D7" s="6"/>
      <c r="E7" s="3"/>
      <c r="F7" s="3"/>
      <c r="G7" s="3"/>
      <c r="H7" s="3"/>
    </row>
    <row r="8" spans="2:8" ht="12.75" customHeight="1" hidden="1">
      <c r="B8" s="3"/>
      <c r="C8" s="6"/>
      <c r="D8" s="6"/>
      <c r="E8" s="3"/>
      <c r="F8" s="3"/>
      <c r="G8" s="3"/>
      <c r="H8" s="3"/>
    </row>
    <row r="9" spans="2:8" ht="12.75" customHeight="1" hidden="1">
      <c r="B9" s="3"/>
      <c r="C9" s="7" t="s">
        <v>3</v>
      </c>
      <c r="D9" s="8" t="s">
        <v>4</v>
      </c>
      <c r="E9" s="8" t="s">
        <v>5</v>
      </c>
      <c r="F9" s="8" t="s">
        <v>6</v>
      </c>
      <c r="G9" s="9" t="s">
        <v>7</v>
      </c>
      <c r="H9" s="10" t="s">
        <v>8</v>
      </c>
    </row>
    <row r="10" spans="2:8" ht="12.75" customHeight="1" hidden="1">
      <c r="B10" s="3"/>
      <c r="C10" s="11"/>
      <c r="D10" s="11"/>
      <c r="E10" s="11"/>
      <c r="F10" s="11"/>
      <c r="G10" s="12"/>
      <c r="H10" s="12"/>
    </row>
    <row r="11" spans="2:8" s="13" customFormat="1" ht="12.75" customHeight="1" hidden="1">
      <c r="B11" s="14"/>
      <c r="C11" s="15" t="s">
        <v>9</v>
      </c>
      <c r="D11" s="16"/>
      <c r="E11" s="16"/>
      <c r="F11" s="17" t="s">
        <v>10</v>
      </c>
      <c r="G11" s="18">
        <f>G12</f>
        <v>0</v>
      </c>
      <c r="H11" s="19">
        <f>H12</f>
        <v>0</v>
      </c>
    </row>
    <row r="12" spans="2:8" ht="12.75" customHeight="1" hidden="1">
      <c r="B12" s="3"/>
      <c r="C12" s="11"/>
      <c r="D12" s="20" t="s">
        <v>11</v>
      </c>
      <c r="E12" s="11"/>
      <c r="F12" s="21" t="s">
        <v>12</v>
      </c>
      <c r="G12" s="12"/>
      <c r="H12" s="12">
        <f>H13</f>
        <v>0</v>
      </c>
    </row>
    <row r="13" spans="2:8" ht="12.75" customHeight="1" hidden="1">
      <c r="B13" s="3"/>
      <c r="C13" s="11"/>
      <c r="D13" s="20"/>
      <c r="E13" s="22">
        <v>2010</v>
      </c>
      <c r="F13" s="23" t="s">
        <v>13</v>
      </c>
      <c r="G13" s="24"/>
      <c r="H13" s="12"/>
    </row>
    <row r="14" spans="2:8" s="13" customFormat="1" ht="12.75" customHeight="1" hidden="1">
      <c r="B14" s="14"/>
      <c r="C14" s="25">
        <v>851</v>
      </c>
      <c r="D14" s="15"/>
      <c r="E14" s="15"/>
      <c r="F14" s="26" t="s">
        <v>14</v>
      </c>
      <c r="G14" s="18">
        <f>G15</f>
        <v>0</v>
      </c>
      <c r="H14" s="18">
        <f>H15</f>
        <v>0</v>
      </c>
    </row>
    <row r="15" spans="2:8" ht="12.75" customHeight="1" hidden="1">
      <c r="B15" s="3"/>
      <c r="C15" s="11"/>
      <c r="D15" s="20" t="s">
        <v>15</v>
      </c>
      <c r="E15" s="11"/>
      <c r="F15" s="21" t="s">
        <v>12</v>
      </c>
      <c r="G15" s="12">
        <f>G16+G18</f>
        <v>0</v>
      </c>
      <c r="H15" s="12">
        <f>H16+H18</f>
        <v>0</v>
      </c>
    </row>
    <row r="16" spans="2:8" ht="12.75" customHeight="1" hidden="1">
      <c r="B16" s="3"/>
      <c r="C16" s="27"/>
      <c r="D16" s="27"/>
      <c r="E16" s="28">
        <v>2010</v>
      </c>
      <c r="F16" s="23" t="s">
        <v>13</v>
      </c>
      <c r="G16" s="29"/>
      <c r="H16" s="30"/>
    </row>
    <row r="17" spans="2:8" ht="12.75" customHeight="1" hidden="1">
      <c r="B17" s="3"/>
      <c r="C17" s="27"/>
      <c r="D17" s="28">
        <v>75056</v>
      </c>
      <c r="E17" s="28"/>
      <c r="F17" s="31" t="s">
        <v>16</v>
      </c>
      <c r="G17" s="32"/>
      <c r="H17" s="30">
        <f>H18</f>
        <v>0</v>
      </c>
    </row>
    <row r="18" spans="2:8" ht="12.75" customHeight="1" hidden="1">
      <c r="B18" s="3"/>
      <c r="C18" s="27"/>
      <c r="D18" s="27"/>
      <c r="E18" s="28">
        <v>2010</v>
      </c>
      <c r="F18" s="23" t="s">
        <v>17</v>
      </c>
      <c r="G18" s="30"/>
      <c r="H18" s="30"/>
    </row>
    <row r="19" spans="1:13" s="39" customFormat="1" ht="12.75" customHeight="1" hidden="1">
      <c r="A19" s="33"/>
      <c r="B19" s="34"/>
      <c r="C19" s="35">
        <v>852</v>
      </c>
      <c r="D19" s="36"/>
      <c r="E19" s="35"/>
      <c r="F19" s="37" t="s">
        <v>18</v>
      </c>
      <c r="G19" s="38">
        <f>G31+G22</f>
        <v>0</v>
      </c>
      <c r="H19" s="38">
        <f>H29+H31+H20+H22+H24</f>
        <v>0</v>
      </c>
      <c r="I19" s="33"/>
      <c r="J19" s="33"/>
      <c r="K19" s="33"/>
      <c r="L19" s="33"/>
      <c r="M19" s="33"/>
    </row>
    <row r="20" spans="1:13" s="39" customFormat="1" ht="12.75" customHeight="1" hidden="1">
      <c r="A20" s="33"/>
      <c r="B20" s="34"/>
      <c r="C20" s="40"/>
      <c r="D20" s="41">
        <v>85206</v>
      </c>
      <c r="E20" s="40"/>
      <c r="F20" s="21" t="s">
        <v>19</v>
      </c>
      <c r="G20" s="42"/>
      <c r="H20" s="43">
        <f>H21</f>
        <v>0</v>
      </c>
      <c r="I20" s="33"/>
      <c r="J20" s="33"/>
      <c r="K20" s="33"/>
      <c r="L20" s="33"/>
      <c r="M20" s="33"/>
    </row>
    <row r="21" spans="1:13" s="39" customFormat="1" ht="12.75" customHeight="1" hidden="1">
      <c r="A21" s="33"/>
      <c r="B21" s="34"/>
      <c r="C21" s="40"/>
      <c r="D21" s="41"/>
      <c r="E21" s="40">
        <v>2030</v>
      </c>
      <c r="F21" s="29" t="s">
        <v>20</v>
      </c>
      <c r="G21" s="42"/>
      <c r="H21" s="43"/>
      <c r="I21" s="33"/>
      <c r="J21" s="33"/>
      <c r="K21" s="33"/>
      <c r="L21" s="33"/>
      <c r="M21" s="33"/>
    </row>
    <row r="22" spans="1:13" s="39" customFormat="1" ht="12.75" customHeight="1" hidden="1">
      <c r="A22" s="33"/>
      <c r="B22" s="34"/>
      <c r="C22" s="40"/>
      <c r="D22" s="41">
        <v>85212</v>
      </c>
      <c r="E22" s="40"/>
      <c r="F22" s="21" t="s">
        <v>21</v>
      </c>
      <c r="G22" s="43">
        <f>G23</f>
        <v>0</v>
      </c>
      <c r="H22" s="43">
        <f>H23</f>
        <v>0</v>
      </c>
      <c r="I22" s="33"/>
      <c r="J22" s="33"/>
      <c r="K22" s="33"/>
      <c r="L22" s="33"/>
      <c r="M22" s="33"/>
    </row>
    <row r="23" spans="1:13" s="39" customFormat="1" ht="12.75" customHeight="1" hidden="1">
      <c r="A23" s="33"/>
      <c r="B23" s="34"/>
      <c r="C23" s="40"/>
      <c r="D23" s="41"/>
      <c r="E23" s="40">
        <v>2010</v>
      </c>
      <c r="F23" s="23" t="s">
        <v>13</v>
      </c>
      <c r="G23" s="43"/>
      <c r="H23" s="43"/>
      <c r="I23" s="33"/>
      <c r="J23" s="33"/>
      <c r="K23" s="33"/>
      <c r="L23" s="33"/>
      <c r="M23" s="33"/>
    </row>
    <row r="24" spans="1:13" s="39" customFormat="1" ht="12.75" customHeight="1" hidden="1">
      <c r="A24" s="33"/>
      <c r="B24" s="34"/>
      <c r="C24" s="40"/>
      <c r="D24" s="41">
        <v>85213</v>
      </c>
      <c r="E24" s="40"/>
      <c r="F24" s="21" t="s">
        <v>22</v>
      </c>
      <c r="G24" s="42"/>
      <c r="H24" s="43">
        <f>H25+H26</f>
        <v>0</v>
      </c>
      <c r="I24" s="33"/>
      <c r="J24" s="33"/>
      <c r="K24" s="33"/>
      <c r="L24" s="33"/>
      <c r="M24" s="33"/>
    </row>
    <row r="25" spans="1:13" s="39" customFormat="1" ht="12.75" customHeight="1" hidden="1">
      <c r="A25" s="33"/>
      <c r="B25" s="34"/>
      <c r="C25" s="40"/>
      <c r="D25" s="41"/>
      <c r="E25" s="40">
        <v>2010</v>
      </c>
      <c r="F25" s="23" t="s">
        <v>17</v>
      </c>
      <c r="G25" s="42"/>
      <c r="H25" s="43"/>
      <c r="I25" s="33"/>
      <c r="J25" s="33"/>
      <c r="K25" s="33"/>
      <c r="L25" s="33"/>
      <c r="M25" s="33"/>
    </row>
    <row r="26" spans="1:13" s="39" customFormat="1" ht="12.75" customHeight="1" hidden="1">
      <c r="A26" s="33"/>
      <c r="B26" s="34"/>
      <c r="C26" s="40"/>
      <c r="D26" s="41"/>
      <c r="E26" s="40">
        <v>2030</v>
      </c>
      <c r="F26" s="29" t="s">
        <v>20</v>
      </c>
      <c r="G26" s="42"/>
      <c r="H26" s="43"/>
      <c r="I26" s="33"/>
      <c r="J26" s="33"/>
      <c r="K26" s="33"/>
      <c r="L26" s="33"/>
      <c r="M26" s="33"/>
    </row>
    <row r="27" spans="2:8" s="44" customFormat="1" ht="12.75" customHeight="1" hidden="1">
      <c r="B27" s="45"/>
      <c r="C27" s="46"/>
      <c r="D27" s="46">
        <v>85213</v>
      </c>
      <c r="E27" s="46"/>
      <c r="F27" s="21" t="s">
        <v>22</v>
      </c>
      <c r="G27" s="47"/>
      <c r="H27" s="48">
        <f>H28</f>
        <v>0</v>
      </c>
    </row>
    <row r="28" spans="2:8" s="44" customFormat="1" ht="12.75" customHeight="1" hidden="1">
      <c r="B28" s="45"/>
      <c r="C28" s="46"/>
      <c r="D28" s="46"/>
      <c r="E28" s="46">
        <v>2030</v>
      </c>
      <c r="F28" s="29" t="s">
        <v>20</v>
      </c>
      <c r="G28" s="47"/>
      <c r="H28" s="48"/>
    </row>
    <row r="29" spans="2:8" s="44" customFormat="1" ht="12.75" customHeight="1" hidden="1">
      <c r="B29" s="45"/>
      <c r="C29" s="46"/>
      <c r="D29" s="46">
        <v>85216</v>
      </c>
      <c r="E29" s="46"/>
      <c r="F29" s="21" t="s">
        <v>23</v>
      </c>
      <c r="G29" s="47"/>
      <c r="H29" s="48">
        <f>H30</f>
        <v>0</v>
      </c>
    </row>
    <row r="30" spans="2:8" s="44" customFormat="1" ht="12.75" customHeight="1" hidden="1">
      <c r="B30" s="45"/>
      <c r="C30" s="46"/>
      <c r="D30" s="46"/>
      <c r="E30" s="46">
        <v>2030</v>
      </c>
      <c r="F30" s="29" t="s">
        <v>20</v>
      </c>
      <c r="G30" s="47"/>
      <c r="H30" s="48"/>
    </row>
    <row r="31" spans="2:8" ht="12.75" customHeight="1" hidden="1">
      <c r="B31" s="3"/>
      <c r="C31" s="49"/>
      <c r="D31" s="50">
        <v>85295</v>
      </c>
      <c r="E31" s="50"/>
      <c r="F31" s="21" t="s">
        <v>12</v>
      </c>
      <c r="G31" s="12"/>
      <c r="H31" s="12">
        <f>H35</f>
        <v>0</v>
      </c>
    </row>
    <row r="32" spans="2:8" ht="12.75" customHeight="1" hidden="1">
      <c r="B32" s="3"/>
      <c r="C32" s="49"/>
      <c r="D32" s="49"/>
      <c r="E32" s="28">
        <v>2010</v>
      </c>
      <c r="F32" s="23" t="s">
        <v>17</v>
      </c>
      <c r="G32" s="51"/>
      <c r="H32" s="52"/>
    </row>
    <row r="33" spans="2:8" s="53" customFormat="1" ht="12.75" hidden="1">
      <c r="B33" s="54"/>
      <c r="C33" s="35">
        <v>801</v>
      </c>
      <c r="D33" s="55"/>
      <c r="E33" s="55"/>
      <c r="F33" s="56" t="s">
        <v>24</v>
      </c>
      <c r="G33" s="57">
        <f>G34</f>
        <v>0</v>
      </c>
      <c r="H33" s="57">
        <f>H34</f>
        <v>0</v>
      </c>
    </row>
    <row r="34" spans="2:8" s="58" customFormat="1" ht="12.75" hidden="1">
      <c r="B34" s="59"/>
      <c r="C34" s="60"/>
      <c r="D34" s="61">
        <v>80195</v>
      </c>
      <c r="E34" s="60"/>
      <c r="F34" s="21" t="s">
        <v>12</v>
      </c>
      <c r="G34" s="62">
        <f>G35</f>
        <v>0</v>
      </c>
      <c r="H34" s="62">
        <f>H35</f>
        <v>0</v>
      </c>
    </row>
    <row r="35" spans="2:8" ht="12.75" customHeight="1" hidden="1">
      <c r="B35" s="3"/>
      <c r="C35" s="11"/>
      <c r="D35" s="11"/>
      <c r="E35" s="28">
        <v>2010</v>
      </c>
      <c r="F35" s="23" t="s">
        <v>13</v>
      </c>
      <c r="G35" s="12"/>
      <c r="H35" s="12"/>
    </row>
    <row r="36" spans="2:8" s="13" customFormat="1" ht="12.75" customHeight="1" hidden="1">
      <c r="B36" s="14"/>
      <c r="C36" s="25">
        <v>854</v>
      </c>
      <c r="D36" s="16"/>
      <c r="E36" s="63"/>
      <c r="F36" s="37" t="s">
        <v>25</v>
      </c>
      <c r="G36" s="19"/>
      <c r="H36" s="19">
        <f>H37</f>
        <v>0</v>
      </c>
    </row>
    <row r="37" spans="2:8" ht="12.75" customHeight="1" hidden="1">
      <c r="B37" s="3"/>
      <c r="C37" s="11"/>
      <c r="D37" s="22">
        <v>85415</v>
      </c>
      <c r="E37" s="28"/>
      <c r="F37" s="23" t="s">
        <v>26</v>
      </c>
      <c r="G37" s="12"/>
      <c r="H37" s="12">
        <f>H38+H39</f>
        <v>0</v>
      </c>
    </row>
    <row r="38" spans="2:8" ht="12.75" customHeight="1" hidden="1">
      <c r="B38" s="3"/>
      <c r="C38" s="11"/>
      <c r="D38" s="11"/>
      <c r="E38" s="28">
        <v>2030</v>
      </c>
      <c r="F38" s="29" t="s">
        <v>20</v>
      </c>
      <c r="G38" s="12"/>
      <c r="H38" s="12"/>
    </row>
    <row r="39" spans="2:8" ht="12.75" customHeight="1" hidden="1">
      <c r="B39" s="3"/>
      <c r="C39" s="11"/>
      <c r="D39" s="11"/>
      <c r="E39" s="28">
        <v>6330</v>
      </c>
      <c r="F39" s="29" t="s">
        <v>27</v>
      </c>
      <c r="G39" s="29"/>
      <c r="H39" s="12"/>
    </row>
    <row r="40" spans="2:10" ht="12.75" customHeight="1" hidden="1">
      <c r="B40" s="3"/>
      <c r="C40" s="64" t="s">
        <v>28</v>
      </c>
      <c r="D40" s="64"/>
      <c r="E40" s="64"/>
      <c r="F40" s="64"/>
      <c r="G40" s="65">
        <f>G11+G14+G19+G33</f>
        <v>0</v>
      </c>
      <c r="H40" s="65">
        <f>H19+H36+H14</f>
        <v>0</v>
      </c>
      <c r="J40" s="66"/>
    </row>
    <row r="41" spans="2:8" ht="16.5" customHeight="1">
      <c r="B41" s="3"/>
      <c r="C41" s="6"/>
      <c r="D41" s="6"/>
      <c r="E41" s="3"/>
      <c r="F41" s="3"/>
      <c r="G41" s="3"/>
      <c r="H41" s="67"/>
    </row>
    <row r="42" spans="2:8" ht="12.75" customHeight="1">
      <c r="B42" s="3"/>
      <c r="C42" s="6"/>
      <c r="D42" s="6"/>
      <c r="E42" s="3"/>
      <c r="F42" s="3"/>
      <c r="G42" s="3"/>
      <c r="H42" s="67"/>
    </row>
    <row r="43" spans="2:8" ht="12.75" customHeight="1">
      <c r="B43" s="3"/>
      <c r="C43" s="6" t="s">
        <v>29</v>
      </c>
      <c r="D43" s="6"/>
      <c r="E43" s="3"/>
      <c r="F43" s="3"/>
      <c r="G43" s="3"/>
      <c r="H43" s="67"/>
    </row>
    <row r="44" spans="2:8" ht="12.75" customHeight="1">
      <c r="B44" s="3"/>
      <c r="C44" s="6"/>
      <c r="D44" s="6"/>
      <c r="E44" s="3"/>
      <c r="F44" s="3"/>
      <c r="G44" s="3"/>
      <c r="H44" s="67"/>
    </row>
    <row r="45" spans="3:8" ht="12.75" hidden="1">
      <c r="C45" s="68"/>
      <c r="D45" s="68"/>
      <c r="E45" s="68"/>
      <c r="F45" s="69"/>
      <c r="G45" s="68"/>
      <c r="H45" s="68"/>
    </row>
    <row r="46" spans="3:8" ht="15">
      <c r="C46" s="7" t="s">
        <v>3</v>
      </c>
      <c r="D46" s="8" t="s">
        <v>4</v>
      </c>
      <c r="E46" s="8" t="s">
        <v>5</v>
      </c>
      <c r="F46" s="8" t="s">
        <v>6</v>
      </c>
      <c r="G46" s="10" t="s">
        <v>7</v>
      </c>
      <c r="H46" s="70" t="s">
        <v>8</v>
      </c>
    </row>
    <row r="47" spans="2:8" s="53" customFormat="1" ht="15">
      <c r="B47" s="54"/>
      <c r="C47" s="71" t="s">
        <v>9</v>
      </c>
      <c r="D47" s="72"/>
      <c r="E47" s="72"/>
      <c r="F47" s="73" t="s">
        <v>10</v>
      </c>
      <c r="G47" s="74">
        <f>G52+G78+G74+G48+G76</f>
        <v>1500</v>
      </c>
      <c r="H47" s="74">
        <f>H52+H74+H78+H48</f>
        <v>1500</v>
      </c>
    </row>
    <row r="48" spans="3:8" ht="12.75" hidden="1">
      <c r="C48" s="75"/>
      <c r="D48" s="60" t="s">
        <v>30</v>
      </c>
      <c r="E48" s="60"/>
      <c r="F48" s="21" t="s">
        <v>31</v>
      </c>
      <c r="G48" s="62">
        <f>G49+G50+G51</f>
        <v>0</v>
      </c>
      <c r="H48" s="76">
        <f>H49+H50+H51</f>
        <v>0</v>
      </c>
    </row>
    <row r="49" spans="3:8" ht="12.75" hidden="1">
      <c r="C49" s="75"/>
      <c r="D49" s="77"/>
      <c r="E49" s="60" t="s">
        <v>32</v>
      </c>
      <c r="F49" s="21" t="s">
        <v>33</v>
      </c>
      <c r="G49" s="62"/>
      <c r="H49" s="76"/>
    </row>
    <row r="50" spans="3:8" ht="12.75" hidden="1">
      <c r="C50" s="75"/>
      <c r="D50" s="77"/>
      <c r="E50" s="60" t="s">
        <v>34</v>
      </c>
      <c r="F50" s="21" t="s">
        <v>35</v>
      </c>
      <c r="G50" s="62"/>
      <c r="H50" s="76"/>
    </row>
    <row r="51" spans="3:8" ht="12.75" hidden="1">
      <c r="C51" s="75"/>
      <c r="D51" s="77"/>
      <c r="E51" s="60">
        <v>6050</v>
      </c>
      <c r="F51" s="21" t="s">
        <v>36</v>
      </c>
      <c r="G51" s="62"/>
      <c r="H51" s="76"/>
    </row>
    <row r="52" spans="3:8" ht="15">
      <c r="C52" s="75"/>
      <c r="D52" s="60" t="s">
        <v>37</v>
      </c>
      <c r="E52" s="60"/>
      <c r="F52" s="21" t="s">
        <v>38</v>
      </c>
      <c r="G52" s="62">
        <f>SUM(G53:G73)</f>
        <v>1500</v>
      </c>
      <c r="H52" s="62">
        <f>SUM(H53:H73)</f>
        <v>500</v>
      </c>
    </row>
    <row r="53" spans="3:8" ht="12.75" hidden="1">
      <c r="C53" s="75"/>
      <c r="D53" s="77"/>
      <c r="E53" s="60" t="s">
        <v>39</v>
      </c>
      <c r="F53" s="21" t="s">
        <v>40</v>
      </c>
      <c r="G53" s="62"/>
      <c r="H53" s="76"/>
    </row>
    <row r="54" spans="3:8" ht="12.75" hidden="1">
      <c r="C54" s="75"/>
      <c r="D54" s="77"/>
      <c r="E54" s="60" t="s">
        <v>41</v>
      </c>
      <c r="F54" s="21" t="s">
        <v>42</v>
      </c>
      <c r="G54" s="62"/>
      <c r="H54" s="76"/>
    </row>
    <row r="55" spans="3:8" ht="12.75" hidden="1">
      <c r="C55" s="75"/>
      <c r="D55" s="77"/>
      <c r="E55" s="60" t="s">
        <v>43</v>
      </c>
      <c r="F55" s="21" t="s">
        <v>44</v>
      </c>
      <c r="G55" s="62"/>
      <c r="H55" s="76"/>
    </row>
    <row r="56" spans="3:8" ht="12.75" hidden="1">
      <c r="C56" s="75"/>
      <c r="D56" s="77"/>
      <c r="E56" s="60" t="s">
        <v>45</v>
      </c>
      <c r="F56" s="21" t="s">
        <v>46</v>
      </c>
      <c r="G56" s="62"/>
      <c r="H56" s="76"/>
    </row>
    <row r="57" spans="3:8" ht="12.75" hidden="1">
      <c r="C57" s="75"/>
      <c r="D57" s="77"/>
      <c r="E57" s="60" t="s">
        <v>47</v>
      </c>
      <c r="F57" s="21" t="s">
        <v>48</v>
      </c>
      <c r="G57" s="62"/>
      <c r="H57" s="76"/>
    </row>
    <row r="58" spans="3:8" ht="12.75" hidden="1">
      <c r="C58" s="75"/>
      <c r="D58" s="77"/>
      <c r="E58" s="60" t="s">
        <v>49</v>
      </c>
      <c r="F58" s="21" t="s">
        <v>50</v>
      </c>
      <c r="G58" s="62"/>
      <c r="H58" s="76"/>
    </row>
    <row r="59" spans="3:8" ht="15">
      <c r="C59" s="75"/>
      <c r="D59" s="77"/>
      <c r="E59" s="60" t="s">
        <v>32</v>
      </c>
      <c r="F59" s="21" t="s">
        <v>33</v>
      </c>
      <c r="G59" s="62">
        <v>1000</v>
      </c>
      <c r="H59" s="76"/>
    </row>
    <row r="60" spans="3:8" ht="12.75" hidden="1">
      <c r="C60" s="75"/>
      <c r="D60" s="77"/>
      <c r="E60" s="60" t="s">
        <v>51</v>
      </c>
      <c r="F60" s="21" t="s">
        <v>52</v>
      </c>
      <c r="G60" s="62"/>
      <c r="H60" s="76"/>
    </row>
    <row r="61" spans="3:8" ht="12.75" hidden="1">
      <c r="C61" s="75"/>
      <c r="D61" s="77"/>
      <c r="E61" s="60" t="s">
        <v>34</v>
      </c>
      <c r="F61" s="21" t="s">
        <v>35</v>
      </c>
      <c r="G61" s="62"/>
      <c r="H61" s="76"/>
    </row>
    <row r="62" spans="3:8" ht="12.75" hidden="1">
      <c r="C62" s="75"/>
      <c r="D62" s="77"/>
      <c r="E62" s="60" t="s">
        <v>53</v>
      </c>
      <c r="F62" s="21" t="s">
        <v>54</v>
      </c>
      <c r="G62" s="62"/>
      <c r="H62" s="76"/>
    </row>
    <row r="63" spans="3:8" ht="12.75" hidden="1">
      <c r="C63" s="75"/>
      <c r="D63" s="77"/>
      <c r="E63" s="60" t="s">
        <v>55</v>
      </c>
      <c r="F63" s="21" t="s">
        <v>56</v>
      </c>
      <c r="G63" s="62"/>
      <c r="H63" s="76"/>
    </row>
    <row r="64" spans="3:8" ht="12.75" hidden="1">
      <c r="C64" s="75"/>
      <c r="D64" s="77"/>
      <c r="E64" s="60" t="s">
        <v>57</v>
      </c>
      <c r="F64" s="21" t="s">
        <v>58</v>
      </c>
      <c r="G64" s="62"/>
      <c r="H64" s="76"/>
    </row>
    <row r="65" spans="3:8" ht="12.75" hidden="1">
      <c r="C65" s="75"/>
      <c r="D65" s="77"/>
      <c r="E65" s="60" t="s">
        <v>59</v>
      </c>
      <c r="F65" s="21" t="s">
        <v>60</v>
      </c>
      <c r="G65" s="62"/>
      <c r="H65" s="76"/>
    </row>
    <row r="66" spans="3:8" ht="12.75" hidden="1">
      <c r="C66" s="75"/>
      <c r="D66" s="77"/>
      <c r="E66" s="60">
        <v>4010</v>
      </c>
      <c r="F66" s="21" t="s">
        <v>61</v>
      </c>
      <c r="G66" s="62"/>
      <c r="H66" s="76"/>
    </row>
    <row r="67" spans="3:8" ht="12.75" hidden="1">
      <c r="C67" s="75"/>
      <c r="D67" s="77"/>
      <c r="E67" s="60" t="s">
        <v>62</v>
      </c>
      <c r="F67" s="21" t="s">
        <v>63</v>
      </c>
      <c r="G67" s="62"/>
      <c r="H67" s="76"/>
    </row>
    <row r="68" spans="3:8" ht="12.75" hidden="1">
      <c r="C68" s="75"/>
      <c r="D68" s="77"/>
      <c r="E68" s="60" t="s">
        <v>64</v>
      </c>
      <c r="F68" s="21" t="s">
        <v>65</v>
      </c>
      <c r="G68" s="62"/>
      <c r="H68" s="76"/>
    </row>
    <row r="69" spans="3:8" ht="12.75" hidden="1">
      <c r="C69" s="75"/>
      <c r="D69" s="77"/>
      <c r="E69" s="60" t="s">
        <v>66</v>
      </c>
      <c r="F69" s="21" t="s">
        <v>67</v>
      </c>
      <c r="G69" s="62"/>
      <c r="H69" s="76"/>
    </row>
    <row r="70" spans="3:8" ht="12.75" hidden="1">
      <c r="C70" s="75"/>
      <c r="D70" s="77"/>
      <c r="E70" s="60" t="s">
        <v>68</v>
      </c>
      <c r="F70" s="21" t="s">
        <v>69</v>
      </c>
      <c r="G70" s="62"/>
      <c r="H70" s="76"/>
    </row>
    <row r="71" spans="3:8" ht="12.75" hidden="1">
      <c r="C71" s="75"/>
      <c r="D71" s="77"/>
      <c r="E71" s="60" t="s">
        <v>70</v>
      </c>
      <c r="F71" s="21" t="s">
        <v>71</v>
      </c>
      <c r="G71" s="62"/>
      <c r="H71" s="76"/>
    </row>
    <row r="72" spans="3:8" ht="15">
      <c r="C72" s="75"/>
      <c r="D72" s="77"/>
      <c r="E72" s="60">
        <v>6050</v>
      </c>
      <c r="F72" s="21" t="s">
        <v>72</v>
      </c>
      <c r="G72" s="62">
        <v>500</v>
      </c>
      <c r="H72" s="76"/>
    </row>
    <row r="73" spans="3:8" ht="15">
      <c r="C73" s="75"/>
      <c r="D73" s="77"/>
      <c r="E73" s="60">
        <v>6050</v>
      </c>
      <c r="F73" s="21" t="s">
        <v>73</v>
      </c>
      <c r="G73" s="62"/>
      <c r="H73" s="76">
        <v>500</v>
      </c>
    </row>
    <row r="74" spans="3:8" ht="12.75" hidden="1">
      <c r="C74" s="75"/>
      <c r="D74" s="60" t="s">
        <v>74</v>
      </c>
      <c r="E74" s="60"/>
      <c r="F74" s="21" t="s">
        <v>75</v>
      </c>
      <c r="G74" s="62">
        <f>G75</f>
        <v>0</v>
      </c>
      <c r="H74" s="76">
        <f>H75</f>
        <v>0</v>
      </c>
    </row>
    <row r="75" spans="3:8" ht="12.75" hidden="1">
      <c r="C75" s="75"/>
      <c r="D75" s="77"/>
      <c r="E75" s="60" t="s">
        <v>76</v>
      </c>
      <c r="F75" s="21" t="s">
        <v>77</v>
      </c>
      <c r="G75" s="62"/>
      <c r="H75" s="76"/>
    </row>
    <row r="76" spans="3:8" ht="12.75" hidden="1">
      <c r="C76" s="75"/>
      <c r="D76" s="78" t="s">
        <v>78</v>
      </c>
      <c r="E76" s="60"/>
      <c r="F76" s="21" t="s">
        <v>79</v>
      </c>
      <c r="G76" s="62">
        <f>G77</f>
        <v>0</v>
      </c>
      <c r="H76" s="76">
        <f>H77</f>
        <v>0</v>
      </c>
    </row>
    <row r="77" spans="3:8" ht="12.75" hidden="1">
      <c r="C77" s="79"/>
      <c r="D77" s="80"/>
      <c r="E77" s="81" t="s">
        <v>80</v>
      </c>
      <c r="F77" s="82" t="s">
        <v>81</v>
      </c>
      <c r="G77" s="83"/>
      <c r="H77" s="84"/>
    </row>
    <row r="78" spans="2:8" s="85" customFormat="1" ht="15">
      <c r="B78" s="2"/>
      <c r="C78" s="79"/>
      <c r="D78" s="81" t="s">
        <v>11</v>
      </c>
      <c r="E78" s="81"/>
      <c r="F78" s="82" t="s">
        <v>82</v>
      </c>
      <c r="G78" s="83">
        <f>G83+G85+G81+G82+G84</f>
        <v>0</v>
      </c>
      <c r="H78" s="83">
        <f>H80+H81+H82+H83+H84+H95</f>
        <v>1000</v>
      </c>
    </row>
    <row r="79" spans="3:8" ht="12.75" hidden="1">
      <c r="C79" s="79"/>
      <c r="D79" s="80"/>
      <c r="E79" s="81">
        <v>4010</v>
      </c>
      <c r="F79" s="21" t="s">
        <v>42</v>
      </c>
      <c r="G79" s="83"/>
      <c r="H79" s="84"/>
    </row>
    <row r="80" spans="3:8" ht="12.75" hidden="1">
      <c r="C80" s="79"/>
      <c r="D80" s="80"/>
      <c r="E80" s="81">
        <v>4010</v>
      </c>
      <c r="F80" s="21" t="s">
        <v>83</v>
      </c>
      <c r="G80" s="83"/>
      <c r="H80" s="84"/>
    </row>
    <row r="81" spans="3:8" ht="12.75" hidden="1">
      <c r="C81" s="79"/>
      <c r="D81" s="80"/>
      <c r="E81" s="81">
        <v>4110</v>
      </c>
      <c r="F81" s="21" t="s">
        <v>84</v>
      </c>
      <c r="G81" s="83"/>
      <c r="H81" s="84"/>
    </row>
    <row r="82" spans="3:8" ht="12.75" hidden="1">
      <c r="C82" s="79"/>
      <c r="D82" s="80"/>
      <c r="E82" s="81">
        <v>4120</v>
      </c>
      <c r="F82" s="21" t="s">
        <v>85</v>
      </c>
      <c r="G82" s="83"/>
      <c r="H82" s="84"/>
    </row>
    <row r="83" spans="3:8" ht="15">
      <c r="C83" s="79"/>
      <c r="D83" s="80"/>
      <c r="E83" s="81" t="s">
        <v>32</v>
      </c>
      <c r="F83" s="82" t="s">
        <v>86</v>
      </c>
      <c r="G83" s="83"/>
      <c r="H83" s="84">
        <v>200</v>
      </c>
    </row>
    <row r="84" spans="3:8" ht="15">
      <c r="C84" s="79"/>
      <c r="D84" s="80"/>
      <c r="E84" s="60">
        <v>4300</v>
      </c>
      <c r="F84" s="82" t="s">
        <v>87</v>
      </c>
      <c r="G84" s="83"/>
      <c r="H84" s="84">
        <v>800</v>
      </c>
    </row>
    <row r="85" spans="3:8" ht="12.75" hidden="1">
      <c r="C85" s="79"/>
      <c r="D85" s="80"/>
      <c r="E85" s="60">
        <v>4430</v>
      </c>
      <c r="F85" s="21" t="s">
        <v>63</v>
      </c>
      <c r="G85" s="83"/>
      <c r="H85" s="84"/>
    </row>
    <row r="86" spans="3:8" ht="12.75" hidden="1">
      <c r="C86" s="79"/>
      <c r="D86" s="80"/>
      <c r="E86" s="60">
        <v>6059</v>
      </c>
      <c r="F86" s="21" t="s">
        <v>88</v>
      </c>
      <c r="G86" s="83"/>
      <c r="H86" s="86"/>
    </row>
    <row r="87" spans="3:8" ht="12.75" hidden="1">
      <c r="C87" s="79"/>
      <c r="D87" s="80"/>
      <c r="E87" s="60">
        <v>6069</v>
      </c>
      <c r="F87" s="21"/>
      <c r="G87" s="83"/>
      <c r="H87" s="86"/>
    </row>
    <row r="88" spans="3:8" ht="12.75" hidden="1">
      <c r="C88" s="87" t="s">
        <v>89</v>
      </c>
      <c r="D88" s="88"/>
      <c r="E88" s="88"/>
      <c r="F88" s="89" t="s">
        <v>90</v>
      </c>
      <c r="G88" s="90">
        <f>G89</f>
        <v>0</v>
      </c>
      <c r="H88" s="90">
        <f>H89</f>
        <v>0</v>
      </c>
    </row>
    <row r="89" spans="2:8" s="85" customFormat="1" ht="12.75" hidden="1">
      <c r="B89" s="2"/>
      <c r="C89" s="79"/>
      <c r="D89" s="81" t="s">
        <v>91</v>
      </c>
      <c r="E89" s="81"/>
      <c r="F89" s="82" t="s">
        <v>12</v>
      </c>
      <c r="G89" s="83">
        <f>G90+G92+G93+G94</f>
        <v>0</v>
      </c>
      <c r="H89" s="83">
        <f>H90+H92+H93+H94</f>
        <v>0</v>
      </c>
    </row>
    <row r="90" spans="2:8" s="85" customFormat="1" ht="12.75" hidden="1">
      <c r="B90" s="2"/>
      <c r="C90" s="79"/>
      <c r="D90" s="80"/>
      <c r="E90" s="60" t="s">
        <v>45</v>
      </c>
      <c r="F90" s="21" t="s">
        <v>46</v>
      </c>
      <c r="G90" s="83"/>
      <c r="H90" s="83"/>
    </row>
    <row r="91" spans="2:8" s="85" customFormat="1" ht="12.75" hidden="1">
      <c r="B91" s="2"/>
      <c r="C91" s="79"/>
      <c r="D91" s="80"/>
      <c r="E91" s="60" t="s">
        <v>47</v>
      </c>
      <c r="F91" s="21" t="s">
        <v>48</v>
      </c>
      <c r="G91" s="83"/>
      <c r="H91" s="83"/>
    </row>
    <row r="92" spans="2:8" s="85" customFormat="1" ht="12.75" hidden="1">
      <c r="B92" s="2"/>
      <c r="C92" s="79"/>
      <c r="D92" s="80"/>
      <c r="E92" s="60" t="s">
        <v>49</v>
      </c>
      <c r="F92" s="21" t="s">
        <v>50</v>
      </c>
      <c r="G92" s="83"/>
      <c r="H92" s="83"/>
    </row>
    <row r="93" spans="3:8" ht="12.75" hidden="1">
      <c r="C93" s="79"/>
      <c r="D93" s="80"/>
      <c r="E93" s="81" t="s">
        <v>32</v>
      </c>
      <c r="F93" s="82" t="s">
        <v>33</v>
      </c>
      <c r="G93" s="83"/>
      <c r="H93" s="83"/>
    </row>
    <row r="94" spans="3:8" ht="12.75" hidden="1">
      <c r="C94" s="79"/>
      <c r="D94" s="80"/>
      <c r="E94" s="81">
        <v>4500</v>
      </c>
      <c r="F94" s="82" t="s">
        <v>92</v>
      </c>
      <c r="G94" s="83"/>
      <c r="H94" s="83"/>
    </row>
    <row r="95" spans="3:8" ht="12.75" hidden="1">
      <c r="C95" s="79"/>
      <c r="D95" s="80"/>
      <c r="E95" s="81">
        <v>4430</v>
      </c>
      <c r="F95" s="82" t="s">
        <v>93</v>
      </c>
      <c r="G95" s="83"/>
      <c r="H95" s="83"/>
    </row>
    <row r="96" spans="3:8" ht="15">
      <c r="C96" s="87" t="s">
        <v>94</v>
      </c>
      <c r="D96" s="88"/>
      <c r="E96" s="88"/>
      <c r="F96" s="89" t="s">
        <v>95</v>
      </c>
      <c r="G96" s="90">
        <f>G97</f>
        <v>0</v>
      </c>
      <c r="H96" s="90">
        <f>H97</f>
        <v>200</v>
      </c>
    </row>
    <row r="97" spans="2:8" s="85" customFormat="1" ht="15">
      <c r="B97" s="2"/>
      <c r="C97" s="79"/>
      <c r="D97" s="81" t="s">
        <v>96</v>
      </c>
      <c r="E97" s="81"/>
      <c r="F97" s="82" t="s">
        <v>12</v>
      </c>
      <c r="G97" s="83">
        <f>G98+G99</f>
        <v>0</v>
      </c>
      <c r="H97" s="83">
        <f>H98+H99</f>
        <v>200</v>
      </c>
    </row>
    <row r="98" spans="3:8" ht="12.75" hidden="1">
      <c r="C98" s="79"/>
      <c r="D98" s="80"/>
      <c r="E98" s="81" t="s">
        <v>32</v>
      </c>
      <c r="F98" s="82" t="s">
        <v>33</v>
      </c>
      <c r="G98" s="83"/>
      <c r="H98" s="83"/>
    </row>
    <row r="99" spans="3:8" ht="15">
      <c r="C99" s="79"/>
      <c r="D99" s="80"/>
      <c r="E99" s="81" t="s">
        <v>55</v>
      </c>
      <c r="F99" s="82" t="s">
        <v>56</v>
      </c>
      <c r="G99" s="83"/>
      <c r="H99" s="83">
        <v>200</v>
      </c>
    </row>
    <row r="100" spans="2:8" s="53" customFormat="1" ht="12.75" hidden="1">
      <c r="B100" s="54"/>
      <c r="C100" s="87">
        <v>600</v>
      </c>
      <c r="D100" s="88"/>
      <c r="E100" s="88"/>
      <c r="F100" s="89" t="s">
        <v>97</v>
      </c>
      <c r="G100" s="90">
        <f>G101+G103+G115+G119+G122</f>
        <v>0</v>
      </c>
      <c r="H100" s="90">
        <f>H101+H103+H115+H119+H122</f>
        <v>0</v>
      </c>
    </row>
    <row r="101" spans="2:8" s="58" customFormat="1" ht="12.75" hidden="1">
      <c r="B101" s="59"/>
      <c r="C101" s="75"/>
      <c r="D101" s="60" t="s">
        <v>98</v>
      </c>
      <c r="E101" s="60"/>
      <c r="F101" s="21" t="s">
        <v>99</v>
      </c>
      <c r="G101" s="62">
        <f>G102</f>
        <v>0</v>
      </c>
      <c r="H101" s="62">
        <f>H102</f>
        <v>0</v>
      </c>
    </row>
    <row r="102" spans="2:8" s="58" customFormat="1" ht="12.75" hidden="1">
      <c r="B102" s="59"/>
      <c r="C102" s="75"/>
      <c r="D102" s="77"/>
      <c r="E102" s="60" t="s">
        <v>100</v>
      </c>
      <c r="F102" s="21" t="s">
        <v>101</v>
      </c>
      <c r="G102" s="62"/>
      <c r="H102" s="62"/>
    </row>
    <row r="103" spans="2:8" s="58" customFormat="1" ht="12.75" hidden="1">
      <c r="B103" s="59"/>
      <c r="C103" s="75"/>
      <c r="D103" s="60" t="s">
        <v>102</v>
      </c>
      <c r="E103" s="60"/>
      <c r="F103" s="21" t="s">
        <v>103</v>
      </c>
      <c r="G103" s="62">
        <f>SUM(G104:G114)</f>
        <v>0</v>
      </c>
      <c r="H103" s="62">
        <f>SUM(H104:H114)</f>
        <v>0</v>
      </c>
    </row>
    <row r="104" spans="2:8" s="58" customFormat="1" ht="12.75" hidden="1">
      <c r="B104" s="59"/>
      <c r="C104" s="75"/>
      <c r="D104" s="77"/>
      <c r="E104" s="60" t="s">
        <v>45</v>
      </c>
      <c r="F104" s="21" t="s">
        <v>46</v>
      </c>
      <c r="G104" s="62"/>
      <c r="H104" s="62"/>
    </row>
    <row r="105" spans="2:8" s="58" customFormat="1" ht="12.75" hidden="1">
      <c r="B105" s="59"/>
      <c r="C105" s="75"/>
      <c r="D105" s="77"/>
      <c r="E105" s="60" t="s">
        <v>47</v>
      </c>
      <c r="F105" s="21" t="s">
        <v>48</v>
      </c>
      <c r="G105" s="62"/>
      <c r="H105" s="62"/>
    </row>
    <row r="106" spans="2:8" s="58" customFormat="1" ht="12.75" hidden="1">
      <c r="B106" s="59"/>
      <c r="C106" s="75"/>
      <c r="D106" s="77"/>
      <c r="E106" s="60" t="s">
        <v>49</v>
      </c>
      <c r="F106" s="21" t="s">
        <v>50</v>
      </c>
      <c r="G106" s="62"/>
      <c r="H106" s="62"/>
    </row>
    <row r="107" spans="2:8" s="58" customFormat="1" ht="12.75" hidden="1">
      <c r="B107" s="59"/>
      <c r="C107" s="75"/>
      <c r="D107" s="77"/>
      <c r="E107" s="60">
        <v>4210</v>
      </c>
      <c r="F107" s="21" t="s">
        <v>104</v>
      </c>
      <c r="G107" s="62"/>
      <c r="H107" s="62"/>
    </row>
    <row r="108" spans="2:8" s="58" customFormat="1" ht="12.75" hidden="1">
      <c r="B108" s="59"/>
      <c r="C108" s="75"/>
      <c r="D108" s="77"/>
      <c r="E108" s="60">
        <v>4300</v>
      </c>
      <c r="F108" s="21" t="s">
        <v>56</v>
      </c>
      <c r="G108" s="62"/>
      <c r="H108" s="62"/>
    </row>
    <row r="109" spans="2:8" s="58" customFormat="1" ht="12.75" customHeight="1" hidden="1">
      <c r="B109" s="59"/>
      <c r="C109" s="75"/>
      <c r="D109" s="77"/>
      <c r="E109" s="60">
        <v>4270</v>
      </c>
      <c r="F109" s="21" t="s">
        <v>35</v>
      </c>
      <c r="G109" s="62"/>
      <c r="H109" s="62"/>
    </row>
    <row r="110" spans="2:8" s="58" customFormat="1" ht="12.75" customHeight="1" hidden="1">
      <c r="B110" s="59"/>
      <c r="C110" s="75"/>
      <c r="D110" s="77"/>
      <c r="E110" s="60">
        <v>6050</v>
      </c>
      <c r="F110" s="21" t="s">
        <v>105</v>
      </c>
      <c r="G110" s="62"/>
      <c r="H110" s="62"/>
    </row>
    <row r="111" spans="2:8" s="58" customFormat="1" ht="12.75" hidden="1">
      <c r="B111" s="59"/>
      <c r="C111" s="75"/>
      <c r="D111" s="77"/>
      <c r="E111" s="60">
        <v>6050</v>
      </c>
      <c r="F111" s="21" t="s">
        <v>106</v>
      </c>
      <c r="G111" s="62"/>
      <c r="H111" s="62"/>
    </row>
    <row r="112" spans="2:8" s="58" customFormat="1" ht="12.75" hidden="1">
      <c r="B112" s="59"/>
      <c r="C112" s="75"/>
      <c r="D112" s="77"/>
      <c r="E112" s="60">
        <v>6060</v>
      </c>
      <c r="F112" s="21" t="s">
        <v>107</v>
      </c>
      <c r="G112" s="62"/>
      <c r="H112" s="62"/>
    </row>
    <row r="113" spans="2:8" s="58" customFormat="1" ht="12.75" hidden="1">
      <c r="B113" s="59"/>
      <c r="C113" s="75"/>
      <c r="D113" s="77"/>
      <c r="E113" s="60">
        <v>6060</v>
      </c>
      <c r="F113" s="21" t="s">
        <v>108</v>
      </c>
      <c r="G113" s="62"/>
      <c r="H113" s="62"/>
    </row>
    <row r="114" spans="2:8" s="58" customFormat="1" ht="12.75" hidden="1">
      <c r="B114" s="59"/>
      <c r="C114" s="75"/>
      <c r="D114" s="77"/>
      <c r="E114" s="60">
        <v>6060</v>
      </c>
      <c r="F114" s="21" t="s">
        <v>109</v>
      </c>
      <c r="G114" s="62"/>
      <c r="H114" s="62"/>
    </row>
    <row r="115" spans="2:8" s="58" customFormat="1" ht="12.75" hidden="1">
      <c r="B115" s="59"/>
      <c r="C115" s="75"/>
      <c r="D115" s="60" t="s">
        <v>110</v>
      </c>
      <c r="E115" s="60"/>
      <c r="F115" s="21" t="s">
        <v>111</v>
      </c>
      <c r="G115" s="62">
        <f>G116+G117+G118</f>
        <v>0</v>
      </c>
      <c r="H115" s="62">
        <f>H116+H117+H118</f>
        <v>0</v>
      </c>
    </row>
    <row r="116" spans="2:8" s="58" customFormat="1" ht="12.75" hidden="1">
      <c r="B116" s="59"/>
      <c r="C116" s="75"/>
      <c r="D116" s="77"/>
      <c r="E116" s="60" t="s">
        <v>32</v>
      </c>
      <c r="F116" s="21" t="s">
        <v>33</v>
      </c>
      <c r="G116" s="62"/>
      <c r="H116" s="62"/>
    </row>
    <row r="117" spans="2:8" s="58" customFormat="1" ht="12.75" hidden="1">
      <c r="B117" s="59"/>
      <c r="C117" s="75"/>
      <c r="D117" s="77"/>
      <c r="E117" s="60">
        <v>4270</v>
      </c>
      <c r="F117" s="21" t="s">
        <v>35</v>
      </c>
      <c r="G117" s="62"/>
      <c r="H117" s="62"/>
    </row>
    <row r="118" spans="2:8" s="58" customFormat="1" ht="12.75" hidden="1">
      <c r="B118" s="59"/>
      <c r="C118" s="75"/>
      <c r="D118" s="77"/>
      <c r="E118" s="91" t="s">
        <v>55</v>
      </c>
      <c r="F118" s="92" t="s">
        <v>56</v>
      </c>
      <c r="G118" s="93"/>
      <c r="H118" s="93"/>
    </row>
    <row r="119" spans="1:8" s="96" customFormat="1" ht="12.75" hidden="1">
      <c r="A119" s="94"/>
      <c r="B119" s="59"/>
      <c r="C119" s="95"/>
      <c r="D119" s="60">
        <v>60078</v>
      </c>
      <c r="E119" s="60"/>
      <c r="F119" s="11" t="s">
        <v>79</v>
      </c>
      <c r="G119" s="62"/>
      <c r="H119" s="62">
        <f>H120+H121</f>
        <v>0</v>
      </c>
    </row>
    <row r="120" spans="2:8" s="58" customFormat="1" ht="12.75" hidden="1">
      <c r="B120" s="59"/>
      <c r="C120" s="75"/>
      <c r="D120" s="77"/>
      <c r="E120" s="97">
        <v>4270</v>
      </c>
      <c r="F120" s="21" t="s">
        <v>35</v>
      </c>
      <c r="G120" s="98"/>
      <c r="H120" s="98"/>
    </row>
    <row r="121" spans="2:8" s="58" customFormat="1" ht="12.75" hidden="1">
      <c r="B121" s="59"/>
      <c r="C121" s="75"/>
      <c r="D121" s="77"/>
      <c r="E121" s="60">
        <v>6050</v>
      </c>
      <c r="F121" s="21" t="s">
        <v>88</v>
      </c>
      <c r="G121" s="62"/>
      <c r="H121" s="62"/>
    </row>
    <row r="122" spans="2:8" s="58" customFormat="1" ht="12.75" hidden="1">
      <c r="B122" s="59"/>
      <c r="C122" s="75"/>
      <c r="D122" s="60" t="s">
        <v>112</v>
      </c>
      <c r="E122" s="60"/>
      <c r="F122" s="21" t="s">
        <v>12</v>
      </c>
      <c r="G122" s="62">
        <f>G123</f>
        <v>0</v>
      </c>
      <c r="H122" s="62">
        <f>H123</f>
        <v>0</v>
      </c>
    </row>
    <row r="123" spans="2:8" s="58" customFormat="1" ht="12.75" hidden="1">
      <c r="B123" s="59"/>
      <c r="C123" s="75"/>
      <c r="D123" s="77"/>
      <c r="E123" s="60" t="s">
        <v>55</v>
      </c>
      <c r="F123" s="21" t="s">
        <v>56</v>
      </c>
      <c r="G123" s="62"/>
      <c r="H123" s="62"/>
    </row>
    <row r="124" spans="2:8" s="53" customFormat="1" ht="12.75" hidden="1">
      <c r="B124" s="54"/>
      <c r="C124" s="87" t="s">
        <v>113</v>
      </c>
      <c r="D124" s="88"/>
      <c r="E124" s="88"/>
      <c r="F124" s="89" t="s">
        <v>114</v>
      </c>
      <c r="G124" s="90">
        <f>G125</f>
        <v>0</v>
      </c>
      <c r="H124" s="90">
        <f>H125</f>
        <v>0</v>
      </c>
    </row>
    <row r="125" spans="2:8" s="58" customFormat="1" ht="12.75" hidden="1">
      <c r="B125" s="59"/>
      <c r="C125" s="75"/>
      <c r="D125" s="60" t="s">
        <v>115</v>
      </c>
      <c r="E125" s="60"/>
      <c r="F125" s="21" t="s">
        <v>116</v>
      </c>
      <c r="G125" s="62">
        <f>SUM($G126:$G132)</f>
        <v>0</v>
      </c>
      <c r="H125" s="62">
        <f>SUM($H126:$H132)</f>
        <v>0</v>
      </c>
    </row>
    <row r="126" spans="2:8" s="58" customFormat="1" ht="12.75" hidden="1">
      <c r="B126" s="59"/>
      <c r="C126" s="75"/>
      <c r="D126" s="77"/>
      <c r="E126" s="60" t="s">
        <v>32</v>
      </c>
      <c r="F126" s="21" t="s">
        <v>33</v>
      </c>
      <c r="G126" s="62"/>
      <c r="H126" s="62"/>
    </row>
    <row r="127" spans="2:8" s="58" customFormat="1" ht="12.75" hidden="1">
      <c r="B127" s="59"/>
      <c r="C127" s="75"/>
      <c r="D127" s="77"/>
      <c r="E127" s="60">
        <v>4260</v>
      </c>
      <c r="F127" s="21" t="s">
        <v>52</v>
      </c>
      <c r="G127" s="62"/>
      <c r="H127" s="62"/>
    </row>
    <row r="128" spans="2:8" s="58" customFormat="1" ht="12.75" hidden="1">
      <c r="B128" s="59"/>
      <c r="C128" s="75"/>
      <c r="D128" s="77"/>
      <c r="E128" s="60" t="s">
        <v>34</v>
      </c>
      <c r="F128" s="21" t="s">
        <v>35</v>
      </c>
      <c r="G128" s="62"/>
      <c r="H128" s="62"/>
    </row>
    <row r="129" spans="2:8" s="58" customFormat="1" ht="12.75" hidden="1">
      <c r="B129" s="59"/>
      <c r="C129" s="75"/>
      <c r="D129" s="77"/>
      <c r="E129" s="60">
        <v>4210</v>
      </c>
      <c r="F129" s="21" t="s">
        <v>33</v>
      </c>
      <c r="G129" s="62"/>
      <c r="H129" s="62"/>
    </row>
    <row r="130" spans="2:8" s="58" customFormat="1" ht="12.75" hidden="1">
      <c r="B130" s="59"/>
      <c r="C130" s="75"/>
      <c r="D130" s="77"/>
      <c r="E130" s="60" t="s">
        <v>62</v>
      </c>
      <c r="F130" s="21" t="s">
        <v>63</v>
      </c>
      <c r="G130" s="62"/>
      <c r="H130" s="62"/>
    </row>
    <row r="131" spans="2:8" s="58" customFormat="1" ht="12.75" hidden="1">
      <c r="B131" s="59"/>
      <c r="C131" s="75"/>
      <c r="D131" s="77"/>
      <c r="E131" s="60" t="s">
        <v>117</v>
      </c>
      <c r="F131" s="21" t="s">
        <v>118</v>
      </c>
      <c r="G131" s="62"/>
      <c r="H131" s="62"/>
    </row>
    <row r="132" spans="2:8" s="58" customFormat="1" ht="12.75" hidden="1">
      <c r="B132" s="59"/>
      <c r="C132" s="75"/>
      <c r="D132" s="77"/>
      <c r="E132" s="60">
        <v>4300</v>
      </c>
      <c r="F132" s="21" t="s">
        <v>56</v>
      </c>
      <c r="G132" s="62"/>
      <c r="H132" s="62"/>
    </row>
    <row r="133" spans="2:8" s="58" customFormat="1" ht="12.75" customHeight="1" hidden="1">
      <c r="B133" s="59"/>
      <c r="C133" s="99" t="s">
        <v>119</v>
      </c>
      <c r="D133" s="100"/>
      <c r="E133" s="100"/>
      <c r="F133" s="37" t="s">
        <v>120</v>
      </c>
      <c r="G133" s="101">
        <f>G134+G139</f>
        <v>0</v>
      </c>
      <c r="H133" s="101">
        <f>H134+H139</f>
        <v>0</v>
      </c>
    </row>
    <row r="134" spans="2:8" s="58" customFormat="1" ht="12.75" customHeight="1" hidden="1">
      <c r="B134" s="59"/>
      <c r="C134" s="75"/>
      <c r="D134" s="60" t="s">
        <v>121</v>
      </c>
      <c r="E134" s="60"/>
      <c r="F134" s="21" t="s">
        <v>122</v>
      </c>
      <c r="G134" s="62">
        <f>G135+G136+G137+G138</f>
        <v>0</v>
      </c>
      <c r="H134" s="62">
        <f>H135+H136+H137+H138</f>
        <v>0</v>
      </c>
    </row>
    <row r="135" spans="2:8" s="58" customFormat="1" ht="12.75" customHeight="1" hidden="1">
      <c r="B135" s="59"/>
      <c r="C135" s="75"/>
      <c r="D135" s="77"/>
      <c r="E135" s="60" t="s">
        <v>49</v>
      </c>
      <c r="F135" s="21" t="s">
        <v>50</v>
      </c>
      <c r="G135" s="62"/>
      <c r="H135" s="62"/>
    </row>
    <row r="136" spans="2:8" s="58" customFormat="1" ht="12.75" customHeight="1" hidden="1">
      <c r="B136" s="59"/>
      <c r="C136" s="75"/>
      <c r="D136" s="77"/>
      <c r="E136" s="60" t="s">
        <v>32</v>
      </c>
      <c r="F136" s="21" t="s">
        <v>33</v>
      </c>
      <c r="G136" s="62"/>
      <c r="H136" s="62"/>
    </row>
    <row r="137" spans="2:8" s="58" customFormat="1" ht="12.75" customHeight="1" hidden="1">
      <c r="B137" s="59"/>
      <c r="C137" s="75"/>
      <c r="D137" s="77"/>
      <c r="E137" s="60" t="s">
        <v>55</v>
      </c>
      <c r="F137" s="21" t="s">
        <v>56</v>
      </c>
      <c r="G137" s="62"/>
      <c r="H137" s="62"/>
    </row>
    <row r="138" spans="2:8" s="58" customFormat="1" ht="12.75" customHeight="1" hidden="1">
      <c r="B138" s="59"/>
      <c r="C138" s="75"/>
      <c r="D138" s="77"/>
      <c r="E138" s="60" t="s">
        <v>123</v>
      </c>
      <c r="F138" s="21" t="s">
        <v>124</v>
      </c>
      <c r="G138" s="62"/>
      <c r="H138" s="62"/>
    </row>
    <row r="139" spans="2:8" s="58" customFormat="1" ht="12.75" customHeight="1" hidden="1">
      <c r="B139" s="59"/>
      <c r="C139" s="75"/>
      <c r="D139" s="60" t="s">
        <v>125</v>
      </c>
      <c r="E139" s="60"/>
      <c r="F139" s="21" t="s">
        <v>126</v>
      </c>
      <c r="G139" s="62">
        <f>G141</f>
        <v>0</v>
      </c>
      <c r="H139" s="62">
        <f>H140+H142</f>
        <v>0</v>
      </c>
    </row>
    <row r="140" spans="2:8" s="58" customFormat="1" ht="12.75" customHeight="1" hidden="1">
      <c r="B140" s="59"/>
      <c r="C140" s="75"/>
      <c r="D140" s="77"/>
      <c r="E140" s="60">
        <v>4170</v>
      </c>
      <c r="F140" s="21" t="s">
        <v>50</v>
      </c>
      <c r="G140" s="62"/>
      <c r="H140" s="62"/>
    </row>
    <row r="141" spans="2:8" s="58" customFormat="1" ht="12.75" customHeight="1" hidden="1">
      <c r="B141" s="59"/>
      <c r="C141" s="75"/>
      <c r="D141" s="77"/>
      <c r="E141" s="60" t="s">
        <v>34</v>
      </c>
      <c r="F141" s="21" t="s">
        <v>35</v>
      </c>
      <c r="G141" s="62"/>
      <c r="H141" s="62"/>
    </row>
    <row r="142" spans="2:8" s="58" customFormat="1" ht="12.75" hidden="1">
      <c r="B142" s="59"/>
      <c r="C142" s="75"/>
      <c r="D142" s="77"/>
      <c r="E142" s="60" t="s">
        <v>55</v>
      </c>
      <c r="F142" s="21" t="s">
        <v>56</v>
      </c>
      <c r="G142" s="62"/>
      <c r="H142" s="62"/>
    </row>
    <row r="143" spans="2:8" s="53" customFormat="1" ht="15">
      <c r="B143" s="54"/>
      <c r="C143" s="87" t="s">
        <v>127</v>
      </c>
      <c r="D143" s="88"/>
      <c r="E143" s="88"/>
      <c r="F143" s="89" t="s">
        <v>128</v>
      </c>
      <c r="G143" s="90">
        <f>G214+G219+G181+G164+G144</f>
        <v>2000</v>
      </c>
      <c r="H143" s="90">
        <f>H214+H219+H181+H144+H164</f>
        <v>2000</v>
      </c>
    </row>
    <row r="144" spans="2:8" s="58" customFormat="1" ht="15">
      <c r="B144" s="59"/>
      <c r="C144" s="75"/>
      <c r="D144" s="60" t="s">
        <v>129</v>
      </c>
      <c r="E144" s="60"/>
      <c r="F144" s="21" t="s">
        <v>130</v>
      </c>
      <c r="G144" s="62">
        <f>SUM(G145:G162)</f>
        <v>600</v>
      </c>
      <c r="H144" s="62">
        <f>SUM(H145:H162)</f>
        <v>600</v>
      </c>
    </row>
    <row r="145" spans="2:8" s="58" customFormat="1" ht="12.75" hidden="1">
      <c r="B145" s="59"/>
      <c r="C145" s="75"/>
      <c r="D145" s="77"/>
      <c r="E145" s="60" t="s">
        <v>39</v>
      </c>
      <c r="F145" s="21" t="s">
        <v>40</v>
      </c>
      <c r="G145" s="62"/>
      <c r="H145" s="62"/>
    </row>
    <row r="146" spans="2:8" s="58" customFormat="1" ht="12.75" hidden="1">
      <c r="B146" s="59"/>
      <c r="C146" s="75"/>
      <c r="D146" s="77"/>
      <c r="E146" s="60" t="s">
        <v>41</v>
      </c>
      <c r="F146" s="21" t="s">
        <v>42</v>
      </c>
      <c r="G146" s="62"/>
      <c r="H146" s="62"/>
    </row>
    <row r="147" spans="2:8" s="58" customFormat="1" ht="12.75" hidden="1">
      <c r="B147" s="59"/>
      <c r="C147" s="75"/>
      <c r="D147" s="77"/>
      <c r="E147" s="60" t="s">
        <v>43</v>
      </c>
      <c r="F147" s="21" t="s">
        <v>44</v>
      </c>
      <c r="G147" s="62"/>
      <c r="H147" s="62"/>
    </row>
    <row r="148" spans="2:8" s="58" customFormat="1" ht="12.75" hidden="1">
      <c r="B148" s="59"/>
      <c r="C148" s="75"/>
      <c r="D148" s="77"/>
      <c r="E148" s="60" t="s">
        <v>45</v>
      </c>
      <c r="F148" s="21" t="s">
        <v>46</v>
      </c>
      <c r="G148" s="62"/>
      <c r="H148" s="62"/>
    </row>
    <row r="149" spans="2:8" s="58" customFormat="1" ht="12.75" hidden="1">
      <c r="B149" s="59"/>
      <c r="C149" s="75"/>
      <c r="D149" s="77"/>
      <c r="E149" s="60" t="s">
        <v>47</v>
      </c>
      <c r="F149" s="21" t="s">
        <v>48</v>
      </c>
      <c r="G149" s="62"/>
      <c r="H149" s="62"/>
    </row>
    <row r="150" spans="2:8" s="58" customFormat="1" ht="12.75" hidden="1">
      <c r="B150" s="59"/>
      <c r="C150" s="75"/>
      <c r="D150" s="77"/>
      <c r="E150" s="60" t="s">
        <v>49</v>
      </c>
      <c r="F150" s="21" t="s">
        <v>50</v>
      </c>
      <c r="G150" s="62"/>
      <c r="H150" s="62"/>
    </row>
    <row r="151" spans="2:8" s="58" customFormat="1" ht="12.75" hidden="1">
      <c r="B151" s="59"/>
      <c r="C151" s="75"/>
      <c r="D151" s="77"/>
      <c r="E151" s="60">
        <v>4300</v>
      </c>
      <c r="F151" s="82" t="s">
        <v>56</v>
      </c>
      <c r="G151" s="62"/>
      <c r="H151" s="62"/>
    </row>
    <row r="152" spans="2:8" s="58" customFormat="1" ht="15">
      <c r="B152" s="59"/>
      <c r="C152" s="75"/>
      <c r="D152" s="77"/>
      <c r="E152" s="60" t="s">
        <v>51</v>
      </c>
      <c r="F152" s="21" t="s">
        <v>52</v>
      </c>
      <c r="G152" s="62">
        <v>600</v>
      </c>
      <c r="H152" s="62"/>
    </row>
    <row r="153" spans="2:8" s="58" customFormat="1" ht="12.75" hidden="1">
      <c r="B153" s="59"/>
      <c r="C153" s="75"/>
      <c r="D153" s="77"/>
      <c r="E153" s="60" t="s">
        <v>34</v>
      </c>
      <c r="F153" s="21" t="s">
        <v>35</v>
      </c>
      <c r="G153" s="62"/>
      <c r="H153" s="62"/>
    </row>
    <row r="154" spans="2:8" s="58" customFormat="1" ht="12.75" hidden="1">
      <c r="B154" s="59"/>
      <c r="C154" s="75"/>
      <c r="D154" s="77"/>
      <c r="E154" s="60" t="s">
        <v>53</v>
      </c>
      <c r="F154" s="21" t="s">
        <v>54</v>
      </c>
      <c r="G154" s="62"/>
      <c r="H154" s="62"/>
    </row>
    <row r="155" spans="2:8" s="58" customFormat="1" ht="15">
      <c r="B155" s="59"/>
      <c r="C155" s="75"/>
      <c r="D155" s="77"/>
      <c r="E155" s="60" t="s">
        <v>55</v>
      </c>
      <c r="F155" s="21" t="s">
        <v>56</v>
      </c>
      <c r="G155" s="62"/>
      <c r="H155" s="62">
        <v>600</v>
      </c>
    </row>
    <row r="156" spans="2:8" s="58" customFormat="1" ht="12.75" hidden="1">
      <c r="B156" s="59"/>
      <c r="C156" s="75"/>
      <c r="D156" s="77"/>
      <c r="E156" s="60">
        <v>4010</v>
      </c>
      <c r="F156" s="21" t="s">
        <v>42</v>
      </c>
      <c r="G156" s="62"/>
      <c r="H156" s="62"/>
    </row>
    <row r="157" spans="2:8" s="58" customFormat="1" ht="12.75" hidden="1">
      <c r="B157" s="59"/>
      <c r="C157" s="75"/>
      <c r="D157" s="77"/>
      <c r="E157" s="60" t="s">
        <v>59</v>
      </c>
      <c r="F157" s="21" t="s">
        <v>60</v>
      </c>
      <c r="G157" s="62"/>
      <c r="H157" s="62"/>
    </row>
    <row r="158" spans="2:8" s="58" customFormat="1" ht="12.75" hidden="1">
      <c r="B158" s="59"/>
      <c r="C158" s="75"/>
      <c r="D158" s="77"/>
      <c r="E158" s="60" t="s">
        <v>131</v>
      </c>
      <c r="F158" s="21" t="s">
        <v>61</v>
      </c>
      <c r="G158" s="62"/>
      <c r="H158" s="62"/>
    </row>
    <row r="159" spans="2:8" s="58" customFormat="1" ht="12.75" hidden="1">
      <c r="B159" s="59"/>
      <c r="C159" s="75"/>
      <c r="D159" s="77"/>
      <c r="E159" s="60" t="s">
        <v>62</v>
      </c>
      <c r="F159" s="21" t="s">
        <v>63</v>
      </c>
      <c r="G159" s="62"/>
      <c r="H159" s="62"/>
    </row>
    <row r="160" spans="2:8" s="58" customFormat="1" ht="12.75" hidden="1">
      <c r="B160" s="59"/>
      <c r="C160" s="75"/>
      <c r="D160" s="77"/>
      <c r="E160" s="60" t="s">
        <v>64</v>
      </c>
      <c r="F160" s="21" t="s">
        <v>65</v>
      </c>
      <c r="G160" s="62"/>
      <c r="H160" s="62"/>
    </row>
    <row r="161" spans="2:8" s="58" customFormat="1" ht="12.75" hidden="1">
      <c r="B161" s="59"/>
      <c r="C161" s="75"/>
      <c r="D161" s="77"/>
      <c r="E161" s="60">
        <v>4170</v>
      </c>
      <c r="F161" s="21" t="s">
        <v>50</v>
      </c>
      <c r="G161" s="62"/>
      <c r="H161" s="62"/>
    </row>
    <row r="162" spans="2:8" s="58" customFormat="1" ht="12.75" hidden="1">
      <c r="B162" s="59"/>
      <c r="C162" s="75"/>
      <c r="D162" s="77"/>
      <c r="E162" s="60">
        <v>4210</v>
      </c>
      <c r="F162" s="21" t="s">
        <v>33</v>
      </c>
      <c r="G162" s="62"/>
      <c r="H162" s="62"/>
    </row>
    <row r="163" spans="2:8" s="58" customFormat="1" ht="12.75" hidden="1">
      <c r="B163" s="59"/>
      <c r="C163" s="75"/>
      <c r="D163" s="77"/>
      <c r="E163" s="60">
        <v>4300</v>
      </c>
      <c r="F163" s="21" t="s">
        <v>56</v>
      </c>
      <c r="G163" s="62"/>
      <c r="H163" s="62"/>
    </row>
    <row r="164" spans="2:8" s="58" customFormat="1" ht="15">
      <c r="B164" s="59"/>
      <c r="C164" s="75"/>
      <c r="D164" s="60" t="s">
        <v>132</v>
      </c>
      <c r="E164" s="60"/>
      <c r="F164" s="21" t="s">
        <v>133</v>
      </c>
      <c r="G164" s="62">
        <f>SUM($G165:G180)</f>
        <v>1400</v>
      </c>
      <c r="H164" s="62">
        <f>H171+H172</f>
        <v>1400</v>
      </c>
    </row>
    <row r="165" spans="2:8" s="58" customFormat="1" ht="12.75" hidden="1">
      <c r="B165" s="59"/>
      <c r="C165" s="75"/>
      <c r="D165" s="77"/>
      <c r="E165" s="60" t="s">
        <v>39</v>
      </c>
      <c r="F165" s="21" t="s">
        <v>40</v>
      </c>
      <c r="G165" s="62"/>
      <c r="H165" s="62"/>
    </row>
    <row r="166" spans="2:8" s="58" customFormat="1" ht="12.75" hidden="1">
      <c r="B166" s="59"/>
      <c r="C166" s="75"/>
      <c r="D166" s="77"/>
      <c r="E166" s="60" t="s">
        <v>134</v>
      </c>
      <c r="F166" s="21" t="s">
        <v>135</v>
      </c>
      <c r="G166" s="62"/>
      <c r="H166" s="62"/>
    </row>
    <row r="167" spans="2:8" s="58" customFormat="1" ht="12.75" hidden="1">
      <c r="B167" s="59"/>
      <c r="C167" s="75"/>
      <c r="D167" s="77"/>
      <c r="E167" s="60" t="s">
        <v>41</v>
      </c>
      <c r="F167" s="21" t="s">
        <v>42</v>
      </c>
      <c r="G167" s="62"/>
      <c r="H167" s="62"/>
    </row>
    <row r="168" spans="2:8" s="58" customFormat="1" ht="12.75" hidden="1">
      <c r="B168" s="59"/>
      <c r="C168" s="75"/>
      <c r="D168" s="77"/>
      <c r="E168" s="60" t="s">
        <v>43</v>
      </c>
      <c r="F168" s="21" t="s">
        <v>44</v>
      </c>
      <c r="G168" s="62"/>
      <c r="H168" s="62"/>
    </row>
    <row r="169" spans="2:8" s="58" customFormat="1" ht="12.75" hidden="1">
      <c r="B169" s="59"/>
      <c r="C169" s="75"/>
      <c r="D169" s="77"/>
      <c r="E169" s="60" t="s">
        <v>45</v>
      </c>
      <c r="F169" s="21" t="s">
        <v>46</v>
      </c>
      <c r="G169" s="62"/>
      <c r="H169" s="62"/>
    </row>
    <row r="170" spans="2:8" s="58" customFormat="1" ht="12.75" hidden="1">
      <c r="B170" s="59"/>
      <c r="C170" s="75"/>
      <c r="D170" s="77"/>
      <c r="E170" s="60" t="s">
        <v>47</v>
      </c>
      <c r="F170" s="21" t="s">
        <v>48</v>
      </c>
      <c r="G170" s="62"/>
      <c r="H170" s="62"/>
    </row>
    <row r="171" spans="2:8" s="58" customFormat="1" ht="12.75" customHeight="1">
      <c r="B171" s="59"/>
      <c r="C171" s="75"/>
      <c r="D171" s="77"/>
      <c r="E171" s="60" t="s">
        <v>32</v>
      </c>
      <c r="F171" s="21" t="s">
        <v>33</v>
      </c>
      <c r="G171" s="62">
        <v>1400</v>
      </c>
      <c r="H171" s="62"/>
    </row>
    <row r="172" spans="2:8" s="58" customFormat="1" ht="15">
      <c r="B172" s="59"/>
      <c r="C172" s="75"/>
      <c r="D172" s="77"/>
      <c r="E172" s="60" t="s">
        <v>51</v>
      </c>
      <c r="F172" s="21" t="s">
        <v>52</v>
      </c>
      <c r="G172" s="62"/>
      <c r="H172" s="62">
        <v>1400</v>
      </c>
    </row>
    <row r="173" spans="2:8" s="58" customFormat="1" ht="12.75" hidden="1">
      <c r="B173" s="59"/>
      <c r="C173" s="75"/>
      <c r="D173" s="77"/>
      <c r="E173" s="60" t="s">
        <v>34</v>
      </c>
      <c r="F173" s="21" t="s">
        <v>35</v>
      </c>
      <c r="G173" s="62"/>
      <c r="H173" s="62"/>
    </row>
    <row r="174" spans="2:8" s="58" customFormat="1" ht="12.75" hidden="1">
      <c r="B174" s="59"/>
      <c r="C174" s="75"/>
      <c r="D174" s="77"/>
      <c r="E174" s="60" t="s">
        <v>53</v>
      </c>
      <c r="F174" s="21" t="s">
        <v>54</v>
      </c>
      <c r="G174" s="62"/>
      <c r="H174" s="62"/>
    </row>
    <row r="175" spans="2:8" s="58" customFormat="1" ht="12.75" hidden="1">
      <c r="B175" s="59"/>
      <c r="C175" s="75"/>
      <c r="D175" s="77"/>
      <c r="E175" s="60" t="s">
        <v>55</v>
      </c>
      <c r="F175" s="21" t="s">
        <v>56</v>
      </c>
      <c r="G175" s="62"/>
      <c r="H175" s="62"/>
    </row>
    <row r="176" spans="2:8" s="58" customFormat="1" ht="12.75" hidden="1">
      <c r="B176" s="59"/>
      <c r="C176" s="75"/>
      <c r="D176" s="77"/>
      <c r="E176" s="60" t="s">
        <v>131</v>
      </c>
      <c r="F176" s="21" t="s">
        <v>61</v>
      </c>
      <c r="G176" s="62"/>
      <c r="H176" s="62"/>
    </row>
    <row r="177" spans="2:8" s="58" customFormat="1" ht="12.75" hidden="1">
      <c r="B177" s="59"/>
      <c r="C177" s="75"/>
      <c r="D177" s="77"/>
      <c r="E177" s="60" t="s">
        <v>62</v>
      </c>
      <c r="F177" s="21" t="s">
        <v>63</v>
      </c>
      <c r="G177" s="62"/>
      <c r="H177" s="62"/>
    </row>
    <row r="178" spans="2:8" s="58" customFormat="1" ht="12.75" hidden="1">
      <c r="B178" s="59"/>
      <c r="C178" s="75"/>
      <c r="D178" s="77"/>
      <c r="E178" s="60" t="s">
        <v>64</v>
      </c>
      <c r="F178" s="21" t="s">
        <v>65</v>
      </c>
      <c r="G178" s="62"/>
      <c r="H178" s="62"/>
    </row>
    <row r="179" spans="2:8" s="58" customFormat="1" ht="12.75" hidden="1">
      <c r="B179" s="59"/>
      <c r="C179" s="75"/>
      <c r="D179" s="77"/>
      <c r="E179" s="60" t="s">
        <v>70</v>
      </c>
      <c r="F179" s="21" t="s">
        <v>71</v>
      </c>
      <c r="G179" s="62"/>
      <c r="H179" s="62"/>
    </row>
    <row r="180" spans="2:8" s="58" customFormat="1" ht="12.75" hidden="1">
      <c r="B180" s="59"/>
      <c r="C180" s="75"/>
      <c r="D180" s="77"/>
      <c r="E180" s="60" t="s">
        <v>136</v>
      </c>
      <c r="F180" s="21" t="s">
        <v>137</v>
      </c>
      <c r="G180" s="62"/>
      <c r="H180" s="62"/>
    </row>
    <row r="181" spans="2:8" s="58" customFormat="1" ht="12.75" hidden="1">
      <c r="B181" s="59"/>
      <c r="C181" s="75"/>
      <c r="D181" s="60" t="s">
        <v>138</v>
      </c>
      <c r="E181" s="60"/>
      <c r="F181" s="21" t="s">
        <v>139</v>
      </c>
      <c r="G181" s="62">
        <f>SUM(G182:G204)</f>
        <v>0</v>
      </c>
      <c r="H181" s="62">
        <f>SUM(H182:H204)</f>
        <v>0</v>
      </c>
    </row>
    <row r="182" spans="2:8" s="58" customFormat="1" ht="12.75" hidden="1">
      <c r="B182" s="59"/>
      <c r="C182" s="75"/>
      <c r="D182" s="77"/>
      <c r="E182" s="60" t="s">
        <v>39</v>
      </c>
      <c r="F182" s="21" t="s">
        <v>40</v>
      </c>
      <c r="G182" s="62"/>
      <c r="H182" s="62"/>
    </row>
    <row r="183" spans="2:8" s="58" customFormat="1" ht="12.75" hidden="1">
      <c r="B183" s="59"/>
      <c r="C183" s="75"/>
      <c r="D183" s="77"/>
      <c r="E183" s="60" t="s">
        <v>41</v>
      </c>
      <c r="F183" s="21" t="s">
        <v>42</v>
      </c>
      <c r="G183" s="62"/>
      <c r="H183" s="62"/>
    </row>
    <row r="184" spans="2:8" s="58" customFormat="1" ht="12.75" hidden="1">
      <c r="B184" s="59"/>
      <c r="C184" s="75"/>
      <c r="D184" s="77"/>
      <c r="E184" s="60" t="s">
        <v>43</v>
      </c>
      <c r="F184" s="21" t="s">
        <v>44</v>
      </c>
      <c r="G184" s="62"/>
      <c r="H184" s="62"/>
    </row>
    <row r="185" spans="2:8" s="58" customFormat="1" ht="12.75" hidden="1">
      <c r="B185" s="59"/>
      <c r="C185" s="75"/>
      <c r="D185" s="77"/>
      <c r="E185" s="60" t="s">
        <v>45</v>
      </c>
      <c r="F185" s="21" t="s">
        <v>46</v>
      </c>
      <c r="G185" s="62"/>
      <c r="H185" s="62"/>
    </row>
    <row r="186" spans="2:8" s="58" customFormat="1" ht="12.75" hidden="1">
      <c r="B186" s="59"/>
      <c r="C186" s="75"/>
      <c r="D186" s="77"/>
      <c r="E186" s="60" t="s">
        <v>47</v>
      </c>
      <c r="F186" s="21" t="s">
        <v>48</v>
      </c>
      <c r="G186" s="62"/>
      <c r="H186" s="62"/>
    </row>
    <row r="187" spans="2:8" s="58" customFormat="1" ht="12.75" hidden="1">
      <c r="B187" s="59"/>
      <c r="C187" s="75"/>
      <c r="D187" s="77"/>
      <c r="E187" s="60" t="s">
        <v>140</v>
      </c>
      <c r="F187" s="21" t="s">
        <v>141</v>
      </c>
      <c r="G187" s="62"/>
      <c r="H187" s="62"/>
    </row>
    <row r="188" spans="2:8" s="58" customFormat="1" ht="12.75" hidden="1">
      <c r="B188" s="59"/>
      <c r="C188" s="75"/>
      <c r="D188" s="77"/>
      <c r="E188" s="60" t="s">
        <v>49</v>
      </c>
      <c r="F188" s="21" t="s">
        <v>50</v>
      </c>
      <c r="G188" s="62"/>
      <c r="H188" s="62"/>
    </row>
    <row r="189" spans="2:8" s="58" customFormat="1" ht="12.75" hidden="1">
      <c r="B189" s="59"/>
      <c r="C189" s="75"/>
      <c r="D189" s="77"/>
      <c r="E189" s="60" t="s">
        <v>32</v>
      </c>
      <c r="F189" s="21" t="s">
        <v>33</v>
      </c>
      <c r="G189" s="62"/>
      <c r="H189" s="62"/>
    </row>
    <row r="190" spans="2:8" s="58" customFormat="1" ht="12.75" customHeight="1" hidden="1">
      <c r="B190" s="59"/>
      <c r="C190" s="75"/>
      <c r="D190" s="77"/>
      <c r="E190" s="60" t="s">
        <v>51</v>
      </c>
      <c r="F190" s="21" t="s">
        <v>52</v>
      </c>
      <c r="G190" s="62"/>
      <c r="H190" s="62"/>
    </row>
    <row r="191" spans="2:8" s="58" customFormat="1" ht="12.75" hidden="1">
      <c r="B191" s="59"/>
      <c r="C191" s="75"/>
      <c r="D191" s="77"/>
      <c r="E191" s="60" t="s">
        <v>34</v>
      </c>
      <c r="F191" s="21" t="s">
        <v>35</v>
      </c>
      <c r="G191" s="62"/>
      <c r="H191" s="62"/>
    </row>
    <row r="192" spans="2:8" s="58" customFormat="1" ht="12.75" hidden="1">
      <c r="B192" s="59"/>
      <c r="C192" s="75"/>
      <c r="D192" s="77"/>
      <c r="E192" s="60" t="s">
        <v>53</v>
      </c>
      <c r="F192" s="21" t="s">
        <v>54</v>
      </c>
      <c r="G192" s="62"/>
      <c r="H192" s="62"/>
    </row>
    <row r="193" spans="2:8" s="58" customFormat="1" ht="12.75" hidden="1">
      <c r="B193" s="59"/>
      <c r="C193" s="75"/>
      <c r="D193" s="77"/>
      <c r="E193" s="60" t="s">
        <v>55</v>
      </c>
      <c r="F193" s="21" t="s">
        <v>56</v>
      </c>
      <c r="G193" s="62"/>
      <c r="H193" s="62"/>
    </row>
    <row r="194" spans="2:8" s="58" customFormat="1" ht="12.75" hidden="1">
      <c r="B194" s="59"/>
      <c r="C194" s="75"/>
      <c r="D194" s="77"/>
      <c r="E194" s="60" t="s">
        <v>57</v>
      </c>
      <c r="F194" s="21" t="s">
        <v>58</v>
      </c>
      <c r="G194" s="62"/>
      <c r="H194" s="62"/>
    </row>
    <row r="195" spans="2:8" s="58" customFormat="1" ht="12.75" hidden="1">
      <c r="B195" s="59"/>
      <c r="C195" s="75"/>
      <c r="D195" s="77"/>
      <c r="E195" s="60" t="s">
        <v>59</v>
      </c>
      <c r="F195" s="21" t="s">
        <v>60</v>
      </c>
      <c r="G195" s="62"/>
      <c r="H195" s="62"/>
    </row>
    <row r="196" spans="2:8" s="58" customFormat="1" ht="12.75" hidden="1">
      <c r="B196" s="59"/>
      <c r="C196" s="75"/>
      <c r="D196" s="77"/>
      <c r="E196" s="60" t="s">
        <v>142</v>
      </c>
      <c r="F196" s="21" t="s">
        <v>143</v>
      </c>
      <c r="G196" s="62"/>
      <c r="H196" s="62"/>
    </row>
    <row r="197" spans="2:8" s="58" customFormat="1" ht="12.75" hidden="1">
      <c r="B197" s="59"/>
      <c r="C197" s="75"/>
      <c r="D197" s="77"/>
      <c r="E197" s="60" t="s">
        <v>131</v>
      </c>
      <c r="F197" s="21" t="s">
        <v>61</v>
      </c>
      <c r="G197" s="62"/>
      <c r="H197" s="62"/>
    </row>
    <row r="198" spans="2:8" s="58" customFormat="1" ht="12.75" hidden="1">
      <c r="B198" s="59"/>
      <c r="C198" s="75"/>
      <c r="D198" s="77"/>
      <c r="E198" s="60">
        <v>4420</v>
      </c>
      <c r="F198" s="21" t="s">
        <v>144</v>
      </c>
      <c r="G198" s="62"/>
      <c r="H198" s="62"/>
    </row>
    <row r="199" spans="2:8" s="58" customFormat="1" ht="12.75" hidden="1">
      <c r="B199" s="59"/>
      <c r="C199" s="75"/>
      <c r="D199" s="77"/>
      <c r="E199" s="60">
        <v>4430</v>
      </c>
      <c r="F199" s="21" t="s">
        <v>63</v>
      </c>
      <c r="G199" s="62"/>
      <c r="H199" s="62"/>
    </row>
    <row r="200" spans="2:8" s="58" customFormat="1" ht="12.75" hidden="1">
      <c r="B200" s="59"/>
      <c r="C200" s="75"/>
      <c r="D200" s="77"/>
      <c r="E200" s="60" t="s">
        <v>64</v>
      </c>
      <c r="F200" s="21" t="s">
        <v>65</v>
      </c>
      <c r="G200" s="62"/>
      <c r="H200" s="62"/>
    </row>
    <row r="201" spans="2:8" s="58" customFormat="1" ht="12.75" hidden="1">
      <c r="B201" s="59"/>
      <c r="C201" s="75"/>
      <c r="D201" s="77"/>
      <c r="E201" s="60" t="s">
        <v>70</v>
      </c>
      <c r="F201" s="21" t="s">
        <v>71</v>
      </c>
      <c r="G201" s="62"/>
      <c r="H201" s="62"/>
    </row>
    <row r="202" spans="2:8" s="58" customFormat="1" ht="12.75" hidden="1">
      <c r="B202" s="59"/>
      <c r="C202" s="75"/>
      <c r="D202" s="77"/>
      <c r="E202" s="60" t="s">
        <v>136</v>
      </c>
      <c r="F202" s="21" t="s">
        <v>137</v>
      </c>
      <c r="G202" s="62"/>
      <c r="H202" s="62"/>
    </row>
    <row r="203" spans="2:8" s="58" customFormat="1" ht="12.75" hidden="1">
      <c r="B203" s="59"/>
      <c r="C203" s="75"/>
      <c r="D203" s="77"/>
      <c r="E203" s="60" t="s">
        <v>123</v>
      </c>
      <c r="F203" s="21" t="s">
        <v>124</v>
      </c>
      <c r="G203" s="62"/>
      <c r="H203" s="62"/>
    </row>
    <row r="204" spans="2:8" s="58" customFormat="1" ht="12.75" hidden="1">
      <c r="B204" s="59"/>
      <c r="C204" s="75"/>
      <c r="D204" s="77"/>
      <c r="E204" s="60" t="s">
        <v>145</v>
      </c>
      <c r="F204" s="21" t="s">
        <v>146</v>
      </c>
      <c r="G204" s="62"/>
      <c r="H204" s="62"/>
    </row>
    <row r="205" spans="2:8" s="58" customFormat="1" ht="12.75" hidden="1">
      <c r="B205" s="59"/>
      <c r="C205" s="91"/>
      <c r="D205" s="61">
        <v>75056</v>
      </c>
      <c r="E205" s="102"/>
      <c r="F205" s="21" t="s">
        <v>16</v>
      </c>
      <c r="G205" s="62">
        <f>G206+G210+G211</f>
        <v>0</v>
      </c>
      <c r="H205" s="62">
        <f>H206+H207+H208+H209+H210</f>
        <v>0</v>
      </c>
    </row>
    <row r="206" spans="2:8" s="58" customFormat="1" ht="12.75" hidden="1">
      <c r="B206" s="59"/>
      <c r="C206" s="77"/>
      <c r="D206" s="95"/>
      <c r="E206" s="60">
        <v>3020</v>
      </c>
      <c r="F206" s="103" t="s">
        <v>40</v>
      </c>
      <c r="G206" s="62"/>
      <c r="H206" s="62"/>
    </row>
    <row r="207" spans="2:8" s="58" customFormat="1" ht="12.75" hidden="1">
      <c r="B207" s="59"/>
      <c r="C207" s="77"/>
      <c r="D207" s="104"/>
      <c r="E207" s="97">
        <v>3040</v>
      </c>
      <c r="F207" s="21" t="s">
        <v>147</v>
      </c>
      <c r="G207" s="62"/>
      <c r="H207" s="62"/>
    </row>
    <row r="208" spans="2:8" s="58" customFormat="1" ht="12.75" hidden="1">
      <c r="B208" s="59"/>
      <c r="C208" s="77"/>
      <c r="D208" s="104"/>
      <c r="E208" s="60">
        <v>4110</v>
      </c>
      <c r="F208" s="21" t="s">
        <v>46</v>
      </c>
      <c r="G208" s="62"/>
      <c r="H208" s="62"/>
    </row>
    <row r="209" spans="2:8" s="58" customFormat="1" ht="12.75" hidden="1">
      <c r="B209" s="59"/>
      <c r="C209" s="77"/>
      <c r="D209" s="104"/>
      <c r="E209" s="60">
        <v>4120</v>
      </c>
      <c r="F209" s="21" t="s">
        <v>48</v>
      </c>
      <c r="G209" s="62"/>
      <c r="H209" s="62"/>
    </row>
    <row r="210" spans="2:8" s="58" customFormat="1" ht="12.75" hidden="1">
      <c r="B210" s="59"/>
      <c r="C210" s="97"/>
      <c r="D210" s="104"/>
      <c r="E210" s="60">
        <v>4170</v>
      </c>
      <c r="F210" s="21" t="s">
        <v>50</v>
      </c>
      <c r="G210" s="62"/>
      <c r="H210" s="62"/>
    </row>
    <row r="211" spans="2:8" s="58" customFormat="1" ht="12.75" hidden="1">
      <c r="B211" s="59"/>
      <c r="C211" s="75"/>
      <c r="D211" s="77"/>
      <c r="E211" s="60"/>
      <c r="F211" s="21"/>
      <c r="G211" s="62"/>
      <c r="H211" s="62"/>
    </row>
    <row r="212" spans="2:8" s="58" customFormat="1" ht="12.75" hidden="1">
      <c r="B212" s="59"/>
      <c r="C212" s="75"/>
      <c r="D212" s="77"/>
      <c r="E212" s="60">
        <v>4370</v>
      </c>
      <c r="F212" s="21" t="s">
        <v>60</v>
      </c>
      <c r="G212" s="62"/>
      <c r="H212" s="62"/>
    </row>
    <row r="213" spans="2:8" s="58" customFormat="1" ht="12.75" customHeight="1" hidden="1">
      <c r="B213" s="59"/>
      <c r="C213" s="75"/>
      <c r="D213" s="77"/>
      <c r="E213" s="60">
        <v>4410</v>
      </c>
      <c r="F213" s="21" t="s">
        <v>61</v>
      </c>
      <c r="G213" s="62"/>
      <c r="H213" s="62"/>
    </row>
    <row r="214" spans="2:8" s="58" customFormat="1" ht="12.75" hidden="1">
      <c r="B214" s="59"/>
      <c r="C214" s="75"/>
      <c r="D214" s="60" t="s">
        <v>148</v>
      </c>
      <c r="E214" s="60"/>
      <c r="F214" s="21" t="s">
        <v>149</v>
      </c>
      <c r="G214" s="62">
        <f>G216+G217+G218+G215</f>
        <v>0</v>
      </c>
      <c r="H214" s="62">
        <f>H216+H217+H218+H215</f>
        <v>0</v>
      </c>
    </row>
    <row r="215" spans="2:8" s="58" customFormat="1" ht="12.75" hidden="1">
      <c r="B215" s="59"/>
      <c r="C215" s="75"/>
      <c r="D215" s="77"/>
      <c r="E215" s="60">
        <v>4170</v>
      </c>
      <c r="F215" s="21" t="s">
        <v>50</v>
      </c>
      <c r="G215" s="62"/>
      <c r="H215" s="62"/>
    </row>
    <row r="216" spans="2:8" s="58" customFormat="1" ht="12.75" hidden="1">
      <c r="B216" s="59"/>
      <c r="C216" s="75"/>
      <c r="D216" s="77"/>
      <c r="E216" s="60">
        <v>4170</v>
      </c>
      <c r="F216" s="21" t="s">
        <v>50</v>
      </c>
      <c r="G216" s="62"/>
      <c r="H216" s="62"/>
    </row>
    <row r="217" spans="2:8" s="58" customFormat="1" ht="12.75" hidden="1">
      <c r="B217" s="59"/>
      <c r="C217" s="75"/>
      <c r="D217" s="77"/>
      <c r="E217" s="60" t="s">
        <v>55</v>
      </c>
      <c r="F217" s="21" t="s">
        <v>56</v>
      </c>
      <c r="G217" s="62"/>
      <c r="H217" s="62"/>
    </row>
    <row r="218" spans="2:8" s="58" customFormat="1" ht="12.75" hidden="1">
      <c r="B218" s="59"/>
      <c r="C218" s="75"/>
      <c r="D218" s="77"/>
      <c r="E218" s="60" t="s">
        <v>62</v>
      </c>
      <c r="F218" s="21" t="s">
        <v>63</v>
      </c>
      <c r="G218" s="62"/>
      <c r="H218" s="62"/>
    </row>
    <row r="219" spans="2:8" s="58" customFormat="1" ht="12.75" hidden="1">
      <c r="B219" s="59"/>
      <c r="C219" s="75"/>
      <c r="D219" s="60" t="s">
        <v>150</v>
      </c>
      <c r="E219" s="60"/>
      <c r="F219" s="21" t="s">
        <v>12</v>
      </c>
      <c r="G219" s="62">
        <f>SUM($G220:$G231)</f>
        <v>0</v>
      </c>
      <c r="H219" s="62">
        <f>SUM($H220:$H231)</f>
        <v>0</v>
      </c>
    </row>
    <row r="220" spans="2:8" s="58" customFormat="1" ht="12.75" hidden="1">
      <c r="B220" s="59"/>
      <c r="C220" s="75"/>
      <c r="D220" s="77"/>
      <c r="E220" s="60" t="s">
        <v>39</v>
      </c>
      <c r="F220" s="21" t="s">
        <v>40</v>
      </c>
      <c r="G220" s="62"/>
      <c r="H220" s="62"/>
    </row>
    <row r="221" spans="2:8" s="58" customFormat="1" ht="12.75" hidden="1">
      <c r="B221" s="59"/>
      <c r="C221" s="75"/>
      <c r="D221" s="77"/>
      <c r="E221" s="60" t="s">
        <v>134</v>
      </c>
      <c r="F221" s="21" t="s">
        <v>135</v>
      </c>
      <c r="G221" s="62"/>
      <c r="H221" s="62"/>
    </row>
    <row r="222" spans="2:8" s="58" customFormat="1" ht="12.75" hidden="1">
      <c r="B222" s="59"/>
      <c r="C222" s="75"/>
      <c r="D222" s="77"/>
      <c r="E222" s="60" t="s">
        <v>41</v>
      </c>
      <c r="F222" s="21" t="s">
        <v>42</v>
      </c>
      <c r="G222" s="62"/>
      <c r="H222" s="62"/>
    </row>
    <row r="223" spans="2:8" s="58" customFormat="1" ht="12.75" hidden="1">
      <c r="B223" s="59"/>
      <c r="C223" s="75"/>
      <c r="D223" s="77"/>
      <c r="E223" s="60" t="s">
        <v>43</v>
      </c>
      <c r="F223" s="21" t="s">
        <v>44</v>
      </c>
      <c r="G223" s="62"/>
      <c r="H223" s="62"/>
    </row>
    <row r="224" spans="2:8" s="58" customFormat="1" ht="12.75" hidden="1">
      <c r="B224" s="59"/>
      <c r="C224" s="75"/>
      <c r="D224" s="77"/>
      <c r="E224" s="60" t="s">
        <v>45</v>
      </c>
      <c r="F224" s="21" t="s">
        <v>46</v>
      </c>
      <c r="G224" s="62"/>
      <c r="H224" s="62"/>
    </row>
    <row r="225" spans="2:8" s="58" customFormat="1" ht="12.75" hidden="1">
      <c r="B225" s="59"/>
      <c r="C225" s="75"/>
      <c r="D225" s="77"/>
      <c r="E225" s="60" t="s">
        <v>47</v>
      </c>
      <c r="F225" s="21" t="s">
        <v>48</v>
      </c>
      <c r="G225" s="62"/>
      <c r="H225" s="62"/>
    </row>
    <row r="226" spans="2:8" s="58" customFormat="1" ht="12.75" hidden="1">
      <c r="B226" s="59"/>
      <c r="C226" s="75"/>
      <c r="D226" s="77"/>
      <c r="E226" s="60" t="s">
        <v>32</v>
      </c>
      <c r="F226" s="21" t="s">
        <v>33</v>
      </c>
      <c r="G226" s="62"/>
      <c r="H226" s="62"/>
    </row>
    <row r="227" spans="2:8" s="58" customFormat="1" ht="12.75" hidden="1">
      <c r="B227" s="59"/>
      <c r="C227" s="75"/>
      <c r="D227" s="77"/>
      <c r="E227" s="60" t="s">
        <v>53</v>
      </c>
      <c r="F227" s="21" t="s">
        <v>54</v>
      </c>
      <c r="G227" s="62"/>
      <c r="H227" s="62"/>
    </row>
    <row r="228" spans="2:8" s="58" customFormat="1" ht="12.75" hidden="1">
      <c r="B228" s="59"/>
      <c r="C228" s="75"/>
      <c r="D228" s="77"/>
      <c r="E228" s="60" t="s">
        <v>55</v>
      </c>
      <c r="F228" s="21" t="s">
        <v>56</v>
      </c>
      <c r="G228" s="62"/>
      <c r="H228" s="62"/>
    </row>
    <row r="229" spans="2:8" s="58" customFormat="1" ht="12.75" hidden="1">
      <c r="B229" s="59"/>
      <c r="C229" s="75"/>
      <c r="D229" s="77"/>
      <c r="E229" s="60" t="s">
        <v>131</v>
      </c>
      <c r="F229" s="21" t="s">
        <v>61</v>
      </c>
      <c r="G229" s="62"/>
      <c r="H229" s="62"/>
    </row>
    <row r="230" spans="2:8" s="58" customFormat="1" ht="12.75" hidden="1">
      <c r="B230" s="59"/>
      <c r="C230" s="75"/>
      <c r="D230" s="77"/>
      <c r="E230" s="60" t="s">
        <v>62</v>
      </c>
      <c r="F230" s="21" t="s">
        <v>63</v>
      </c>
      <c r="G230" s="62"/>
      <c r="H230" s="62"/>
    </row>
    <row r="231" spans="2:8" s="58" customFormat="1" ht="12.75" hidden="1">
      <c r="B231" s="59"/>
      <c r="C231" s="75"/>
      <c r="D231" s="77"/>
      <c r="E231" s="60" t="s">
        <v>64</v>
      </c>
      <c r="F231" s="21" t="s">
        <v>65</v>
      </c>
      <c r="G231" s="62"/>
      <c r="H231" s="62"/>
    </row>
    <row r="232" spans="2:8" s="53" customFormat="1" ht="12.75" hidden="1">
      <c r="B232" s="54"/>
      <c r="C232" s="87" t="s">
        <v>151</v>
      </c>
      <c r="D232" s="88"/>
      <c r="E232" s="88"/>
      <c r="F232" s="89" t="s">
        <v>152</v>
      </c>
      <c r="G232" s="90">
        <f>G233</f>
        <v>0</v>
      </c>
      <c r="H232" s="90">
        <f>H233</f>
        <v>0</v>
      </c>
    </row>
    <row r="233" spans="2:8" s="58" customFormat="1" ht="12.75" hidden="1">
      <c r="B233" s="59"/>
      <c r="C233" s="75"/>
      <c r="D233" s="60">
        <v>75108</v>
      </c>
      <c r="E233" s="60"/>
      <c r="F233" s="21" t="s">
        <v>153</v>
      </c>
      <c r="G233" s="62">
        <f>G234+G235+G236+G237+G238+G240+G241</f>
        <v>0</v>
      </c>
      <c r="H233" s="62">
        <f>H234+H235+H236+H237+H238+H240+H241+H239</f>
        <v>0</v>
      </c>
    </row>
    <row r="234" spans="2:8" s="58" customFormat="1" ht="12.75" hidden="1">
      <c r="B234" s="59"/>
      <c r="C234" s="75"/>
      <c r="D234" s="77"/>
      <c r="E234" s="60">
        <v>3030</v>
      </c>
      <c r="F234" s="3" t="s">
        <v>135</v>
      </c>
      <c r="G234" s="62"/>
      <c r="H234" s="62"/>
    </row>
    <row r="235" spans="2:8" s="58" customFormat="1" ht="12.75" hidden="1">
      <c r="B235" s="59"/>
      <c r="C235" s="75"/>
      <c r="D235" s="77"/>
      <c r="E235" s="60">
        <v>4010</v>
      </c>
      <c r="F235" s="21" t="s">
        <v>42</v>
      </c>
      <c r="G235" s="62"/>
      <c r="H235" s="62"/>
    </row>
    <row r="236" spans="2:8" s="58" customFormat="1" ht="12.75" hidden="1">
      <c r="B236" s="59"/>
      <c r="C236" s="75"/>
      <c r="D236" s="77"/>
      <c r="E236" s="60">
        <v>4110</v>
      </c>
      <c r="F236" s="21" t="s">
        <v>46</v>
      </c>
      <c r="G236" s="62"/>
      <c r="H236" s="62"/>
    </row>
    <row r="237" spans="2:8" s="58" customFormat="1" ht="12.75" hidden="1">
      <c r="B237" s="59"/>
      <c r="C237" s="75"/>
      <c r="D237" s="77"/>
      <c r="E237" s="60">
        <v>4120</v>
      </c>
      <c r="F237" s="21" t="s">
        <v>48</v>
      </c>
      <c r="G237" s="62"/>
      <c r="H237" s="62"/>
    </row>
    <row r="238" spans="2:8" s="58" customFormat="1" ht="12.75" hidden="1">
      <c r="B238" s="59"/>
      <c r="C238" s="75"/>
      <c r="D238" s="77"/>
      <c r="E238" s="60">
        <v>4170</v>
      </c>
      <c r="F238" s="21" t="s">
        <v>50</v>
      </c>
      <c r="G238" s="62"/>
      <c r="H238" s="62"/>
    </row>
    <row r="239" spans="2:8" s="58" customFormat="1" ht="12.75" hidden="1">
      <c r="B239" s="59"/>
      <c r="C239" s="75"/>
      <c r="D239" s="77"/>
      <c r="E239" s="60">
        <v>4210</v>
      </c>
      <c r="F239" s="21" t="s">
        <v>33</v>
      </c>
      <c r="G239" s="62"/>
      <c r="H239" s="62"/>
    </row>
    <row r="240" spans="2:8" s="58" customFormat="1" ht="12.75" hidden="1">
      <c r="B240" s="59"/>
      <c r="C240" s="75"/>
      <c r="D240" s="77"/>
      <c r="E240" s="60">
        <v>4300</v>
      </c>
      <c r="F240" s="21" t="s">
        <v>56</v>
      </c>
      <c r="G240" s="62"/>
      <c r="H240" s="62"/>
    </row>
    <row r="241" spans="2:8" s="58" customFormat="1" ht="12.75" hidden="1">
      <c r="B241" s="59"/>
      <c r="C241" s="75"/>
      <c r="D241" s="77"/>
      <c r="E241" s="60">
        <v>4410</v>
      </c>
      <c r="F241" s="21" t="s">
        <v>61</v>
      </c>
      <c r="G241" s="62"/>
      <c r="H241" s="62"/>
    </row>
    <row r="242" spans="2:8" s="53" customFormat="1" ht="15">
      <c r="B242" s="54"/>
      <c r="C242" s="87" t="s">
        <v>154</v>
      </c>
      <c r="D242" s="88"/>
      <c r="E242" s="88"/>
      <c r="F242" s="89" t="s">
        <v>155</v>
      </c>
      <c r="G242" s="90">
        <f>G243+G259+G268+G272+G257</f>
        <v>4254</v>
      </c>
      <c r="H242" s="90">
        <f>H243+H259+H268+H272</f>
        <v>4254</v>
      </c>
    </row>
    <row r="243" spans="2:8" s="58" customFormat="1" ht="12.75" hidden="1">
      <c r="B243" s="59"/>
      <c r="C243" s="105"/>
      <c r="D243" s="60">
        <v>75412</v>
      </c>
      <c r="E243" s="106"/>
      <c r="F243" s="21" t="s">
        <v>156</v>
      </c>
      <c r="G243" s="62">
        <f>G249+G254+G253</f>
        <v>0</v>
      </c>
      <c r="H243" s="62">
        <f>H249+H248+H247+H255+H256+H256+H252+H251</f>
        <v>0</v>
      </c>
    </row>
    <row r="244" spans="2:8" s="58" customFormat="1" ht="12.75" hidden="1">
      <c r="B244" s="59"/>
      <c r="C244" s="75"/>
      <c r="D244" s="77"/>
      <c r="E244" s="60" t="s">
        <v>39</v>
      </c>
      <c r="F244" s="21" t="s">
        <v>40</v>
      </c>
      <c r="G244" s="62"/>
      <c r="H244" s="62"/>
    </row>
    <row r="245" spans="2:8" s="58" customFormat="1" ht="12.75" hidden="1">
      <c r="B245" s="59"/>
      <c r="C245" s="75"/>
      <c r="D245" s="77"/>
      <c r="E245" s="60">
        <v>2820</v>
      </c>
      <c r="F245" s="21" t="s">
        <v>157</v>
      </c>
      <c r="G245" s="62"/>
      <c r="H245" s="62"/>
    </row>
    <row r="246" spans="2:8" s="58" customFormat="1" ht="12.75" hidden="1">
      <c r="B246" s="59"/>
      <c r="C246" s="75"/>
      <c r="D246" s="77"/>
      <c r="E246" s="60" t="s">
        <v>45</v>
      </c>
      <c r="F246" s="21" t="s">
        <v>46</v>
      </c>
      <c r="G246" s="62"/>
      <c r="H246" s="62"/>
    </row>
    <row r="247" spans="2:8" s="58" customFormat="1" ht="12.75" hidden="1">
      <c r="B247" s="59"/>
      <c r="C247" s="75"/>
      <c r="D247" s="77"/>
      <c r="E247" s="60">
        <v>4260</v>
      </c>
      <c r="F247" s="21" t="s">
        <v>52</v>
      </c>
      <c r="G247" s="62"/>
      <c r="H247" s="62"/>
    </row>
    <row r="248" spans="2:8" s="58" customFormat="1" ht="12.75" hidden="1">
      <c r="B248" s="59"/>
      <c r="C248" s="75"/>
      <c r="D248" s="77"/>
      <c r="E248" s="60" t="s">
        <v>49</v>
      </c>
      <c r="F248" s="21" t="s">
        <v>158</v>
      </c>
      <c r="G248" s="62"/>
      <c r="H248" s="62"/>
    </row>
    <row r="249" spans="2:8" s="58" customFormat="1" ht="12.75" hidden="1">
      <c r="B249" s="59"/>
      <c r="C249" s="75"/>
      <c r="D249" s="77"/>
      <c r="E249" s="60" t="s">
        <v>32</v>
      </c>
      <c r="F249" s="21" t="s">
        <v>33</v>
      </c>
      <c r="G249" s="62"/>
      <c r="H249" s="62"/>
    </row>
    <row r="250" spans="2:8" s="58" customFormat="1" ht="12.75" hidden="1">
      <c r="B250" s="59"/>
      <c r="C250" s="75"/>
      <c r="D250" s="77"/>
      <c r="E250" s="60">
        <v>4300</v>
      </c>
      <c r="F250" s="82" t="s">
        <v>56</v>
      </c>
      <c r="G250" s="62"/>
      <c r="H250" s="62"/>
    </row>
    <row r="251" spans="2:8" s="58" customFormat="1" ht="12.75" hidden="1">
      <c r="B251" s="59"/>
      <c r="C251" s="75"/>
      <c r="D251" s="77"/>
      <c r="E251" s="60">
        <v>4270</v>
      </c>
      <c r="F251" s="21" t="s">
        <v>159</v>
      </c>
      <c r="G251" s="62"/>
      <c r="H251" s="62"/>
    </row>
    <row r="252" spans="2:8" s="58" customFormat="1" ht="12.75" hidden="1">
      <c r="B252" s="59"/>
      <c r="C252" s="75"/>
      <c r="D252" s="77"/>
      <c r="E252" s="60">
        <v>4430</v>
      </c>
      <c r="F252" s="21" t="s">
        <v>63</v>
      </c>
      <c r="G252" s="62"/>
      <c r="H252" s="62"/>
    </row>
    <row r="253" spans="2:8" s="58" customFormat="1" ht="12.75" hidden="1">
      <c r="B253" s="59"/>
      <c r="C253" s="75"/>
      <c r="D253" s="77"/>
      <c r="E253" s="60" t="s">
        <v>55</v>
      </c>
      <c r="F253" s="21" t="s">
        <v>160</v>
      </c>
      <c r="G253" s="62"/>
      <c r="H253" s="62"/>
    </row>
    <row r="254" spans="2:8" s="58" customFormat="1" ht="12.75" hidden="1">
      <c r="B254" s="59"/>
      <c r="C254" s="75"/>
      <c r="D254" s="77"/>
      <c r="E254" s="60" t="s">
        <v>57</v>
      </c>
      <c r="F254" s="21" t="s">
        <v>58</v>
      </c>
      <c r="G254" s="62"/>
      <c r="H254" s="62"/>
    </row>
    <row r="255" spans="2:8" s="58" customFormat="1" ht="12.75" hidden="1">
      <c r="B255" s="59"/>
      <c r="C255" s="75"/>
      <c r="D255" s="77"/>
      <c r="E255" s="60" t="s">
        <v>59</v>
      </c>
      <c r="F255" s="21" t="s">
        <v>161</v>
      </c>
      <c r="G255" s="62"/>
      <c r="H255" s="62"/>
    </row>
    <row r="256" spans="2:8" s="58" customFormat="1" ht="12.75" hidden="1">
      <c r="B256" s="59"/>
      <c r="C256" s="75"/>
      <c r="D256" s="77"/>
      <c r="E256" s="60">
        <v>6050</v>
      </c>
      <c r="F256" s="21" t="s">
        <v>162</v>
      </c>
      <c r="G256" s="62"/>
      <c r="H256" s="62"/>
    </row>
    <row r="257" spans="2:8" s="58" customFormat="1" ht="12.75" hidden="1">
      <c r="B257" s="59"/>
      <c r="C257" s="75"/>
      <c r="D257" s="60">
        <v>75416</v>
      </c>
      <c r="E257" s="60"/>
      <c r="F257" s="21" t="s">
        <v>163</v>
      </c>
      <c r="G257" s="62">
        <f>G258</f>
        <v>0</v>
      </c>
      <c r="H257" s="62">
        <f>H258</f>
        <v>0</v>
      </c>
    </row>
    <row r="258" spans="2:8" s="58" customFormat="1" ht="12.75" customHeight="1" hidden="1">
      <c r="B258" s="59"/>
      <c r="C258" s="75"/>
      <c r="D258" s="77"/>
      <c r="E258" s="60">
        <v>6060</v>
      </c>
      <c r="F258" s="21" t="s">
        <v>146</v>
      </c>
      <c r="G258" s="62"/>
      <c r="H258" s="62"/>
    </row>
    <row r="259" spans="2:8" s="58" customFormat="1" ht="12.75" hidden="1">
      <c r="B259" s="59"/>
      <c r="C259" s="75"/>
      <c r="D259" s="60" t="s">
        <v>164</v>
      </c>
      <c r="E259" s="60"/>
      <c r="F259" s="21" t="s">
        <v>165</v>
      </c>
      <c r="G259" s="62">
        <f>G265+G264</f>
        <v>0</v>
      </c>
      <c r="H259" s="62"/>
    </row>
    <row r="260" spans="2:8" s="58" customFormat="1" ht="12.75" hidden="1">
      <c r="B260" s="59"/>
      <c r="C260" s="75"/>
      <c r="D260" s="77"/>
      <c r="E260" s="60" t="s">
        <v>41</v>
      </c>
      <c r="F260" s="21" t="s">
        <v>42</v>
      </c>
      <c r="G260" s="62"/>
      <c r="H260" s="62"/>
    </row>
    <row r="261" spans="2:8" s="58" customFormat="1" ht="12.75" hidden="1">
      <c r="B261" s="59"/>
      <c r="C261" s="75"/>
      <c r="D261" s="77"/>
      <c r="E261" s="60" t="s">
        <v>43</v>
      </c>
      <c r="F261" s="21" t="s">
        <v>44</v>
      </c>
      <c r="G261" s="62"/>
      <c r="H261" s="62"/>
    </row>
    <row r="262" spans="2:8" s="58" customFormat="1" ht="12.75" hidden="1">
      <c r="B262" s="59"/>
      <c r="C262" s="75"/>
      <c r="D262" s="77"/>
      <c r="E262" s="60" t="s">
        <v>45</v>
      </c>
      <c r="F262" s="21" t="s">
        <v>46</v>
      </c>
      <c r="G262" s="62"/>
      <c r="H262" s="62"/>
    </row>
    <row r="263" spans="2:8" s="58" customFormat="1" ht="12.75" hidden="1">
      <c r="B263" s="59"/>
      <c r="C263" s="75"/>
      <c r="D263" s="77"/>
      <c r="E263" s="60" t="s">
        <v>47</v>
      </c>
      <c r="F263" s="21" t="s">
        <v>48</v>
      </c>
      <c r="G263" s="62"/>
      <c r="H263" s="62"/>
    </row>
    <row r="264" spans="2:8" s="58" customFormat="1" ht="12.75" hidden="1">
      <c r="B264" s="59"/>
      <c r="C264" s="75"/>
      <c r="D264" s="77"/>
      <c r="E264" s="60" t="s">
        <v>32</v>
      </c>
      <c r="F264" s="21" t="s">
        <v>33</v>
      </c>
      <c r="G264" s="62"/>
      <c r="H264" s="62"/>
    </row>
    <row r="265" spans="2:8" s="58" customFormat="1" ht="12.75" hidden="1">
      <c r="B265" s="59"/>
      <c r="C265" s="75"/>
      <c r="D265" s="77"/>
      <c r="E265" s="60">
        <v>4210</v>
      </c>
      <c r="F265" s="21" t="s">
        <v>33</v>
      </c>
      <c r="G265" s="62"/>
      <c r="H265" s="62"/>
    </row>
    <row r="266" spans="2:8" s="58" customFormat="1" ht="12.75" hidden="1">
      <c r="B266" s="59"/>
      <c r="C266" s="75"/>
      <c r="D266" s="77"/>
      <c r="E266" s="60" t="s">
        <v>131</v>
      </c>
      <c r="F266" s="21" t="s">
        <v>61</v>
      </c>
      <c r="G266" s="62"/>
      <c r="H266" s="62"/>
    </row>
    <row r="267" spans="2:8" s="58" customFormat="1" ht="12.75" hidden="1">
      <c r="B267" s="59"/>
      <c r="C267" s="75"/>
      <c r="D267" s="77"/>
      <c r="E267" s="60" t="s">
        <v>64</v>
      </c>
      <c r="F267" s="21" t="s">
        <v>65</v>
      </c>
      <c r="G267" s="62"/>
      <c r="H267" s="62"/>
    </row>
    <row r="268" spans="2:8" s="58" customFormat="1" ht="15">
      <c r="B268" s="59"/>
      <c r="C268" s="75"/>
      <c r="D268" s="60">
        <v>75416</v>
      </c>
      <c r="E268" s="60"/>
      <c r="F268" s="21" t="s">
        <v>163</v>
      </c>
      <c r="G268" s="62">
        <f>G269+G270+G271</f>
        <v>4254</v>
      </c>
      <c r="H268" s="62">
        <f>H270</f>
        <v>4254</v>
      </c>
    </row>
    <row r="269" spans="2:8" s="58" customFormat="1" ht="12.75" hidden="1">
      <c r="B269" s="59"/>
      <c r="C269" s="75"/>
      <c r="D269" s="77"/>
      <c r="E269" s="60" t="s">
        <v>32</v>
      </c>
      <c r="F269" s="21" t="s">
        <v>33</v>
      </c>
      <c r="G269" s="62"/>
      <c r="H269" s="62"/>
    </row>
    <row r="270" spans="2:8" s="58" customFormat="1" ht="15">
      <c r="B270" s="59"/>
      <c r="C270" s="75"/>
      <c r="D270" s="77"/>
      <c r="E270" s="60">
        <v>4430</v>
      </c>
      <c r="F270" s="21" t="s">
        <v>63</v>
      </c>
      <c r="G270" s="62"/>
      <c r="H270" s="62">
        <v>4254</v>
      </c>
    </row>
    <row r="271" spans="1:8" s="58" customFormat="1" ht="15">
      <c r="A271" s="58">
        <v>100</v>
      </c>
      <c r="B271" s="59"/>
      <c r="C271" s="75"/>
      <c r="D271" s="77"/>
      <c r="E271" s="60">
        <v>6060</v>
      </c>
      <c r="F271" s="21" t="s">
        <v>146</v>
      </c>
      <c r="G271" s="62">
        <v>4254</v>
      </c>
      <c r="H271" s="62"/>
    </row>
    <row r="272" spans="2:8" s="58" customFormat="1" ht="12.75" hidden="1">
      <c r="B272" s="59"/>
      <c r="C272" s="107"/>
      <c r="D272" s="60">
        <v>75478</v>
      </c>
      <c r="E272" s="61"/>
      <c r="F272" s="11" t="s">
        <v>79</v>
      </c>
      <c r="G272" s="62">
        <f>G273+G274</f>
        <v>0</v>
      </c>
      <c r="H272" s="62">
        <f>H273+H274</f>
        <v>0</v>
      </c>
    </row>
    <row r="273" spans="2:8" s="58" customFormat="1" ht="12.75" hidden="1">
      <c r="B273" s="59"/>
      <c r="C273" s="75"/>
      <c r="D273" s="77"/>
      <c r="E273" s="60">
        <v>2910</v>
      </c>
      <c r="F273" s="82" t="s">
        <v>166</v>
      </c>
      <c r="G273" s="62"/>
      <c r="H273" s="62"/>
    </row>
    <row r="274" spans="2:8" s="58" customFormat="1" ht="12.75" hidden="1">
      <c r="B274" s="59"/>
      <c r="C274" s="75"/>
      <c r="D274" s="77"/>
      <c r="E274" s="60"/>
      <c r="F274" s="21"/>
      <c r="G274" s="62"/>
      <c r="H274" s="62"/>
    </row>
    <row r="275" spans="2:8" s="53" customFormat="1" ht="12.75" hidden="1">
      <c r="B275" s="54"/>
      <c r="C275" s="87" t="s">
        <v>167</v>
      </c>
      <c r="D275" s="88"/>
      <c r="E275" s="88"/>
      <c r="F275" s="89" t="s">
        <v>168</v>
      </c>
      <c r="G275" s="90">
        <f>G276</f>
        <v>0</v>
      </c>
      <c r="H275" s="90">
        <f>H276</f>
        <v>0</v>
      </c>
    </row>
    <row r="276" spans="2:8" s="58" customFormat="1" ht="12.75" hidden="1">
      <c r="B276" s="59"/>
      <c r="C276" s="75"/>
      <c r="D276" s="60" t="s">
        <v>169</v>
      </c>
      <c r="E276" s="60"/>
      <c r="F276" s="21" t="s">
        <v>170</v>
      </c>
      <c r="G276" s="62">
        <f>G277+G278+G279+G280+G281</f>
        <v>0</v>
      </c>
      <c r="H276" s="62">
        <f>H277+H278+H279+H280+H281</f>
        <v>0</v>
      </c>
    </row>
    <row r="277" spans="2:8" s="58" customFormat="1" ht="12.75" hidden="1">
      <c r="B277" s="59"/>
      <c r="C277" s="75"/>
      <c r="D277" s="77"/>
      <c r="E277" s="60" t="s">
        <v>171</v>
      </c>
      <c r="F277" s="21" t="s">
        <v>172</v>
      </c>
      <c r="G277" s="62"/>
      <c r="H277" s="62"/>
    </row>
    <row r="278" spans="2:8" s="58" customFormat="1" ht="12.75" hidden="1">
      <c r="B278" s="59"/>
      <c r="C278" s="75"/>
      <c r="D278" s="77"/>
      <c r="E278" s="60" t="s">
        <v>49</v>
      </c>
      <c r="F278" s="21" t="s">
        <v>50</v>
      </c>
      <c r="G278" s="62"/>
      <c r="H278" s="62"/>
    </row>
    <row r="279" spans="2:8" s="58" customFormat="1" ht="12.75" hidden="1">
      <c r="B279" s="59"/>
      <c r="C279" s="75"/>
      <c r="D279" s="77"/>
      <c r="E279" s="60" t="s">
        <v>32</v>
      </c>
      <c r="F279" s="21" t="s">
        <v>33</v>
      </c>
      <c r="G279" s="62"/>
      <c r="H279" s="62"/>
    </row>
    <row r="280" spans="2:8" s="58" customFormat="1" ht="12.75" hidden="1">
      <c r="B280" s="59"/>
      <c r="C280" s="75"/>
      <c r="D280" s="77"/>
      <c r="E280" s="60" t="s">
        <v>55</v>
      </c>
      <c r="F280" s="21" t="s">
        <v>56</v>
      </c>
      <c r="G280" s="62"/>
      <c r="H280" s="62"/>
    </row>
    <row r="281" spans="2:8" s="58" customFormat="1" ht="12.75" hidden="1">
      <c r="B281" s="59"/>
      <c r="C281" s="75"/>
      <c r="D281" s="77"/>
      <c r="E281" s="60" t="s">
        <v>62</v>
      </c>
      <c r="F281" s="21" t="s">
        <v>63</v>
      </c>
      <c r="G281" s="62"/>
      <c r="H281" s="62"/>
    </row>
    <row r="282" spans="2:8" s="58" customFormat="1" ht="15">
      <c r="B282" s="59"/>
      <c r="C282" s="87" t="s">
        <v>173</v>
      </c>
      <c r="D282" s="88"/>
      <c r="E282" s="88"/>
      <c r="F282" s="89" t="s">
        <v>174</v>
      </c>
      <c r="G282" s="90">
        <f>G283</f>
        <v>0</v>
      </c>
      <c r="H282" s="90">
        <f>H283</f>
        <v>200</v>
      </c>
    </row>
    <row r="283" spans="2:8" s="58" customFormat="1" ht="29.25">
      <c r="B283" s="59"/>
      <c r="C283" s="75"/>
      <c r="D283" s="60" t="s">
        <v>175</v>
      </c>
      <c r="E283" s="60"/>
      <c r="F283" s="21" t="s">
        <v>176</v>
      </c>
      <c r="G283" s="62">
        <f>G284</f>
        <v>0</v>
      </c>
      <c r="H283" s="62">
        <f>H284</f>
        <v>200</v>
      </c>
    </row>
    <row r="284" spans="2:8" s="58" customFormat="1" ht="43.5">
      <c r="B284" s="59"/>
      <c r="C284" s="75"/>
      <c r="D284" s="77"/>
      <c r="E284" s="60" t="s">
        <v>177</v>
      </c>
      <c r="F284" s="21" t="s">
        <v>178</v>
      </c>
      <c r="G284" s="62"/>
      <c r="H284" s="62">
        <v>200</v>
      </c>
    </row>
    <row r="285" spans="2:8" s="53" customFormat="1" ht="15">
      <c r="B285" s="54"/>
      <c r="C285" s="87" t="s">
        <v>179</v>
      </c>
      <c r="D285" s="88"/>
      <c r="E285" s="88"/>
      <c r="F285" s="89" t="s">
        <v>180</v>
      </c>
      <c r="G285" s="90">
        <f>G286</f>
        <v>400</v>
      </c>
      <c r="H285" s="90">
        <f>H286</f>
        <v>0</v>
      </c>
    </row>
    <row r="286" spans="2:8" s="58" customFormat="1" ht="15">
      <c r="B286" s="59"/>
      <c r="C286" s="75"/>
      <c r="D286" s="60" t="s">
        <v>181</v>
      </c>
      <c r="E286" s="60"/>
      <c r="F286" s="21" t="s">
        <v>182</v>
      </c>
      <c r="G286" s="62">
        <f>G287</f>
        <v>400</v>
      </c>
      <c r="H286" s="62">
        <f>H287</f>
        <v>0</v>
      </c>
    </row>
    <row r="287" spans="2:8" s="58" customFormat="1" ht="15">
      <c r="B287" s="59"/>
      <c r="C287" s="75"/>
      <c r="D287" s="77"/>
      <c r="E287" s="60" t="s">
        <v>183</v>
      </c>
      <c r="F287" s="21" t="s">
        <v>184</v>
      </c>
      <c r="G287" s="62">
        <v>400</v>
      </c>
      <c r="H287" s="62"/>
    </row>
    <row r="288" spans="2:8" s="53" customFormat="1" ht="12.75" hidden="1">
      <c r="B288" s="54"/>
      <c r="C288" s="87" t="s">
        <v>185</v>
      </c>
      <c r="D288" s="88"/>
      <c r="E288" s="88"/>
      <c r="F288" s="89" t="s">
        <v>24</v>
      </c>
      <c r="G288" s="90">
        <f>G289+G292+G293+G297+G298+G299+G300+G301</f>
        <v>0</v>
      </c>
      <c r="H288" s="90">
        <f>H289+H292+H293+H297+H298+H299+H300+H301</f>
        <v>0</v>
      </c>
    </row>
    <row r="289" spans="2:8" s="58" customFormat="1" ht="12.75" hidden="1">
      <c r="B289" s="59"/>
      <c r="C289" s="75"/>
      <c r="D289" s="60" t="s">
        <v>186</v>
      </c>
      <c r="E289" s="60"/>
      <c r="F289" s="21" t="s">
        <v>187</v>
      </c>
      <c r="G289" s="62">
        <f>G290</f>
        <v>0</v>
      </c>
      <c r="H289" s="62">
        <f>H290+H291</f>
        <v>0</v>
      </c>
    </row>
    <row r="290" spans="2:8" s="58" customFormat="1" ht="12.75" hidden="1">
      <c r="B290" s="59"/>
      <c r="C290" s="75"/>
      <c r="D290" s="77"/>
      <c r="E290" s="97">
        <v>4010</v>
      </c>
      <c r="F290" s="21" t="s">
        <v>42</v>
      </c>
      <c r="G290" s="62"/>
      <c r="H290" s="62"/>
    </row>
    <row r="291" spans="2:8" s="58" customFormat="1" ht="12.75" hidden="1">
      <c r="B291" s="59"/>
      <c r="C291" s="75"/>
      <c r="D291" s="77"/>
      <c r="E291" s="60">
        <v>6050</v>
      </c>
      <c r="F291" s="21" t="s">
        <v>88</v>
      </c>
      <c r="G291" s="62"/>
      <c r="H291" s="62"/>
    </row>
    <row r="292" spans="2:8" s="58" customFormat="1" ht="12.75" hidden="1">
      <c r="B292" s="59"/>
      <c r="C292" s="75"/>
      <c r="D292" s="60" t="s">
        <v>188</v>
      </c>
      <c r="E292" s="60"/>
      <c r="F292" s="21" t="s">
        <v>189</v>
      </c>
      <c r="G292" s="62"/>
      <c r="H292" s="62"/>
    </row>
    <row r="293" spans="2:8" s="58" customFormat="1" ht="12.75" hidden="1">
      <c r="B293" s="59"/>
      <c r="C293" s="75"/>
      <c r="D293" s="60" t="s">
        <v>190</v>
      </c>
      <c r="E293" s="60"/>
      <c r="F293" s="21" t="s">
        <v>191</v>
      </c>
      <c r="G293" s="62">
        <f>G296+G294</f>
        <v>0</v>
      </c>
      <c r="H293" s="62">
        <f>H296+H295+H294</f>
        <v>0</v>
      </c>
    </row>
    <row r="294" spans="2:8" s="58" customFormat="1" ht="12.75" hidden="1">
      <c r="B294" s="59"/>
      <c r="C294" s="75"/>
      <c r="D294" s="60"/>
      <c r="E294" s="60">
        <v>4300</v>
      </c>
      <c r="F294" s="21" t="s">
        <v>56</v>
      </c>
      <c r="G294" s="62"/>
      <c r="H294" s="62"/>
    </row>
    <row r="295" spans="2:8" s="58" customFormat="1" ht="12.75" hidden="1">
      <c r="B295" s="59"/>
      <c r="C295" s="75"/>
      <c r="D295" s="60"/>
      <c r="E295" s="60">
        <v>2919</v>
      </c>
      <c r="F295" s="21" t="s">
        <v>192</v>
      </c>
      <c r="G295" s="62"/>
      <c r="H295" s="62"/>
    </row>
    <row r="296" spans="2:8" s="58" customFormat="1" ht="12.75" hidden="1">
      <c r="B296" s="59"/>
      <c r="C296" s="75"/>
      <c r="D296" s="77"/>
      <c r="E296" s="60">
        <v>4589</v>
      </c>
      <c r="F296" s="21" t="s">
        <v>193</v>
      </c>
      <c r="G296" s="62"/>
      <c r="H296" s="62"/>
    </row>
    <row r="297" spans="2:8" s="58" customFormat="1" ht="12.75" hidden="1">
      <c r="B297" s="59"/>
      <c r="C297" s="75"/>
      <c r="D297" s="60" t="s">
        <v>194</v>
      </c>
      <c r="E297" s="60"/>
      <c r="F297" s="21" t="s">
        <v>195</v>
      </c>
      <c r="G297" s="62"/>
      <c r="H297" s="62"/>
    </row>
    <row r="298" spans="2:8" s="58" customFormat="1" ht="12.75" hidden="1">
      <c r="B298" s="59"/>
      <c r="C298" s="75"/>
      <c r="D298" s="60" t="s">
        <v>196</v>
      </c>
      <c r="E298" s="60"/>
      <c r="F298" s="21" t="s">
        <v>197</v>
      </c>
      <c r="G298" s="62"/>
      <c r="H298" s="62"/>
    </row>
    <row r="299" spans="2:8" s="58" customFormat="1" ht="12.75" hidden="1">
      <c r="B299" s="59"/>
      <c r="C299" s="75"/>
      <c r="D299" s="60" t="s">
        <v>198</v>
      </c>
      <c r="E299" s="60"/>
      <c r="F299" s="21" t="s">
        <v>199</v>
      </c>
      <c r="G299" s="62"/>
      <c r="H299" s="62"/>
    </row>
    <row r="300" spans="2:8" s="58" customFormat="1" ht="12.75" hidden="1">
      <c r="B300" s="59"/>
      <c r="C300" s="75"/>
      <c r="D300" s="60" t="s">
        <v>200</v>
      </c>
      <c r="E300" s="60"/>
      <c r="F300" s="21" t="s">
        <v>201</v>
      </c>
      <c r="G300" s="62"/>
      <c r="H300" s="62"/>
    </row>
    <row r="301" spans="2:8" s="58" customFormat="1" ht="12.75" hidden="1">
      <c r="B301" s="59"/>
      <c r="C301" s="75"/>
      <c r="D301" s="60" t="s">
        <v>202</v>
      </c>
      <c r="E301" s="60"/>
      <c r="F301" s="21" t="s">
        <v>12</v>
      </c>
      <c r="G301" s="62">
        <f>G302</f>
        <v>0</v>
      </c>
      <c r="H301" s="62">
        <f>H302</f>
        <v>0</v>
      </c>
    </row>
    <row r="302" spans="2:8" s="58" customFormat="1" ht="12.75" hidden="1">
      <c r="B302" s="59"/>
      <c r="C302" s="75"/>
      <c r="D302" s="60"/>
      <c r="E302" s="60">
        <v>2910</v>
      </c>
      <c r="F302" s="82" t="s">
        <v>166</v>
      </c>
      <c r="G302" s="62"/>
      <c r="H302" s="62"/>
    </row>
    <row r="303" spans="2:8" s="53" customFormat="1" ht="12.75" hidden="1">
      <c r="B303" s="54"/>
      <c r="C303" s="87" t="s">
        <v>203</v>
      </c>
      <c r="D303" s="88"/>
      <c r="E303" s="88"/>
      <c r="F303" s="89" t="s">
        <v>14</v>
      </c>
      <c r="G303" s="90">
        <f>G304+G306+G309+G319</f>
        <v>0</v>
      </c>
      <c r="H303" s="90">
        <f>H304+H306+H309+H319+H308</f>
        <v>0</v>
      </c>
    </row>
    <row r="304" spans="2:8" s="58" customFormat="1" ht="12.75" hidden="1">
      <c r="B304" s="59"/>
      <c r="C304" s="75"/>
      <c r="D304" s="60" t="s">
        <v>204</v>
      </c>
      <c r="E304" s="60"/>
      <c r="F304" s="21" t="s">
        <v>205</v>
      </c>
      <c r="G304" s="62">
        <f>G305</f>
        <v>0</v>
      </c>
      <c r="H304" s="62">
        <f>H305</f>
        <v>0</v>
      </c>
    </row>
    <row r="305" spans="2:8" s="58" customFormat="1" ht="12.75" hidden="1">
      <c r="B305" s="59"/>
      <c r="C305" s="75"/>
      <c r="D305" s="77"/>
      <c r="E305" s="60" t="s">
        <v>55</v>
      </c>
      <c r="F305" s="21" t="s">
        <v>56</v>
      </c>
      <c r="G305" s="62"/>
      <c r="H305" s="62"/>
    </row>
    <row r="306" spans="2:8" s="58" customFormat="1" ht="12.75" hidden="1">
      <c r="B306" s="59"/>
      <c r="C306" s="75"/>
      <c r="D306" s="60" t="s">
        <v>206</v>
      </c>
      <c r="E306" s="60"/>
      <c r="F306" s="21" t="s">
        <v>207</v>
      </c>
      <c r="G306" s="62">
        <f>G307</f>
        <v>0</v>
      </c>
      <c r="H306" s="62">
        <f>H307</f>
        <v>0</v>
      </c>
    </row>
    <row r="307" spans="2:8" s="58" customFormat="1" ht="12.75" hidden="1">
      <c r="B307" s="59"/>
      <c r="C307" s="75"/>
      <c r="D307" s="77"/>
      <c r="E307" s="60" t="s">
        <v>55</v>
      </c>
      <c r="F307" s="21" t="s">
        <v>56</v>
      </c>
      <c r="G307" s="62"/>
      <c r="H307" s="62"/>
    </row>
    <row r="308" spans="2:8" s="58" customFormat="1" ht="12.75" hidden="1">
      <c r="B308" s="59"/>
      <c r="C308" s="75"/>
      <c r="D308" s="77">
        <v>85154</v>
      </c>
      <c r="E308" s="60"/>
      <c r="F308" s="21" t="s">
        <v>208</v>
      </c>
      <c r="G308" s="62"/>
      <c r="H308" s="62"/>
    </row>
    <row r="309" spans="2:8" s="58" customFormat="1" ht="12.75" hidden="1">
      <c r="B309" s="59"/>
      <c r="C309" s="75"/>
      <c r="D309" s="60" t="s">
        <v>209</v>
      </c>
      <c r="E309" s="60"/>
      <c r="F309" s="21" t="s">
        <v>210</v>
      </c>
      <c r="G309" s="62">
        <f>SUM($G310:$G318)</f>
        <v>0</v>
      </c>
      <c r="H309" s="62">
        <f>SUM($H310:$H318)</f>
        <v>0</v>
      </c>
    </row>
    <row r="310" spans="2:8" s="58" customFormat="1" ht="12.75" hidden="1">
      <c r="B310" s="59"/>
      <c r="C310" s="75"/>
      <c r="D310" s="77"/>
      <c r="E310" s="60" t="s">
        <v>211</v>
      </c>
      <c r="F310" s="21" t="s">
        <v>157</v>
      </c>
      <c r="G310" s="62"/>
      <c r="H310" s="62"/>
    </row>
    <row r="311" spans="2:8" s="58" customFormat="1" ht="12.75" hidden="1">
      <c r="B311" s="59"/>
      <c r="C311" s="75"/>
      <c r="D311" s="77"/>
      <c r="E311" s="60" t="s">
        <v>45</v>
      </c>
      <c r="F311" s="21" t="s">
        <v>46</v>
      </c>
      <c r="G311" s="62"/>
      <c r="H311" s="62"/>
    </row>
    <row r="312" spans="2:8" s="58" customFormat="1" ht="12.75" hidden="1">
      <c r="B312" s="59"/>
      <c r="C312" s="75"/>
      <c r="D312" s="77"/>
      <c r="E312" s="60" t="s">
        <v>47</v>
      </c>
      <c r="F312" s="21" t="s">
        <v>48</v>
      </c>
      <c r="G312" s="62"/>
      <c r="H312" s="62"/>
    </row>
    <row r="313" spans="2:8" s="58" customFormat="1" ht="12.75" hidden="1">
      <c r="B313" s="59"/>
      <c r="C313" s="75"/>
      <c r="D313" s="77"/>
      <c r="E313" s="60" t="s">
        <v>49</v>
      </c>
      <c r="F313" s="21" t="s">
        <v>50</v>
      </c>
      <c r="G313" s="62"/>
      <c r="H313" s="62"/>
    </row>
    <row r="314" spans="2:8" s="58" customFormat="1" ht="12.75" hidden="1">
      <c r="B314" s="59"/>
      <c r="C314" s="75"/>
      <c r="D314" s="77"/>
      <c r="E314" s="60" t="s">
        <v>32</v>
      </c>
      <c r="F314" s="21" t="s">
        <v>33</v>
      </c>
      <c r="G314" s="62"/>
      <c r="H314" s="62"/>
    </row>
    <row r="315" spans="2:8" s="58" customFormat="1" ht="12.75" hidden="1">
      <c r="B315" s="59"/>
      <c r="C315" s="75"/>
      <c r="D315" s="77"/>
      <c r="E315" s="60" t="s">
        <v>55</v>
      </c>
      <c r="F315" s="21" t="s">
        <v>56</v>
      </c>
      <c r="G315" s="62"/>
      <c r="H315" s="62"/>
    </row>
    <row r="316" spans="2:8" s="58" customFormat="1" ht="12.75" hidden="1">
      <c r="B316" s="59"/>
      <c r="C316" s="75"/>
      <c r="D316" s="77"/>
      <c r="E316" s="60" t="s">
        <v>131</v>
      </c>
      <c r="F316" s="21" t="s">
        <v>61</v>
      </c>
      <c r="G316" s="62"/>
      <c r="H316" s="62"/>
    </row>
    <row r="317" spans="2:8" s="58" customFormat="1" ht="12.75" hidden="1">
      <c r="B317" s="59"/>
      <c r="C317" s="75"/>
      <c r="D317" s="77"/>
      <c r="E317" s="60" t="s">
        <v>62</v>
      </c>
      <c r="F317" s="21" t="s">
        <v>63</v>
      </c>
      <c r="G317" s="62"/>
      <c r="H317" s="62"/>
    </row>
    <row r="318" spans="2:8" s="58" customFormat="1" ht="12.75" hidden="1">
      <c r="B318" s="59"/>
      <c r="C318" s="75"/>
      <c r="D318" s="77"/>
      <c r="E318" s="60" t="s">
        <v>70</v>
      </c>
      <c r="F318" s="21" t="s">
        <v>71</v>
      </c>
      <c r="G318" s="62"/>
      <c r="H318" s="62"/>
    </row>
    <row r="319" spans="2:8" s="58" customFormat="1" ht="12.75" hidden="1">
      <c r="B319" s="59"/>
      <c r="C319" s="75"/>
      <c r="D319" s="60" t="s">
        <v>15</v>
      </c>
      <c r="E319" s="60"/>
      <c r="F319" s="21" t="s">
        <v>12</v>
      </c>
      <c r="G319" s="62">
        <f>G320</f>
        <v>0</v>
      </c>
      <c r="H319" s="62">
        <f>H320</f>
        <v>0</v>
      </c>
    </row>
    <row r="320" spans="2:8" s="58" customFormat="1" ht="12.75" hidden="1">
      <c r="B320" s="59"/>
      <c r="C320" s="75"/>
      <c r="D320" s="77"/>
      <c r="E320" s="60" t="s">
        <v>55</v>
      </c>
      <c r="F320" s="21" t="s">
        <v>56</v>
      </c>
      <c r="G320" s="62"/>
      <c r="H320" s="62"/>
    </row>
    <row r="321" spans="2:8" s="108" customFormat="1" ht="12.75" hidden="1">
      <c r="B321" s="109"/>
      <c r="C321" s="110" t="s">
        <v>212</v>
      </c>
      <c r="D321" s="111"/>
      <c r="E321" s="111"/>
      <c r="F321" s="112" t="s">
        <v>18</v>
      </c>
      <c r="G321" s="113">
        <f>G322+G325+G327+G329+G331+G333+G335+G336</f>
        <v>0</v>
      </c>
      <c r="H321" s="113">
        <f>H322+H325+H327+H329+H331+H333+H335+H336</f>
        <v>0</v>
      </c>
    </row>
    <row r="322" spans="2:8" s="58" customFormat="1" ht="12.75" hidden="1">
      <c r="B322" s="59"/>
      <c r="C322" s="75"/>
      <c r="D322" s="60" t="s">
        <v>213</v>
      </c>
      <c r="E322" s="60"/>
      <c r="F322" s="21" t="s">
        <v>21</v>
      </c>
      <c r="G322" s="62">
        <f>G323</f>
        <v>0</v>
      </c>
      <c r="H322" s="62">
        <f>H323+H324</f>
        <v>0</v>
      </c>
    </row>
    <row r="323" spans="2:8" s="58" customFormat="1" ht="12.75" hidden="1">
      <c r="B323" s="59"/>
      <c r="C323" s="75"/>
      <c r="D323" s="60"/>
      <c r="E323" s="60">
        <v>2910</v>
      </c>
      <c r="F323" s="21" t="s">
        <v>214</v>
      </c>
      <c r="G323" s="62"/>
      <c r="H323" s="62"/>
    </row>
    <row r="324" spans="2:8" s="58" customFormat="1" ht="12.75" hidden="1">
      <c r="B324" s="59"/>
      <c r="C324" s="75"/>
      <c r="D324" s="60"/>
      <c r="E324" s="60">
        <v>4580</v>
      </c>
      <c r="F324" s="21" t="s">
        <v>193</v>
      </c>
      <c r="G324" s="62"/>
      <c r="H324" s="62"/>
    </row>
    <row r="325" spans="2:8" s="58" customFormat="1" ht="12.75" hidden="1">
      <c r="B325" s="59"/>
      <c r="C325" s="75"/>
      <c r="D325" s="60" t="s">
        <v>215</v>
      </c>
      <c r="E325" s="60"/>
      <c r="F325" s="21" t="s">
        <v>216</v>
      </c>
      <c r="G325" s="62">
        <f>G326</f>
        <v>0</v>
      </c>
      <c r="H325" s="62">
        <f>H326</f>
        <v>0</v>
      </c>
    </row>
    <row r="326" spans="2:8" s="58" customFormat="1" ht="12.75" hidden="1">
      <c r="B326" s="59"/>
      <c r="C326" s="75"/>
      <c r="D326" s="77"/>
      <c r="E326" s="60">
        <v>2910</v>
      </c>
      <c r="F326" s="21" t="s">
        <v>214</v>
      </c>
      <c r="G326" s="62">
        <f>G327</f>
        <v>0</v>
      </c>
      <c r="H326" s="62"/>
    </row>
    <row r="327" spans="2:8" s="58" customFormat="1" ht="12.75" hidden="1">
      <c r="B327" s="59"/>
      <c r="C327" s="75"/>
      <c r="D327" s="60" t="s">
        <v>217</v>
      </c>
      <c r="E327" s="60"/>
      <c r="F327" s="21" t="s">
        <v>218</v>
      </c>
      <c r="G327" s="62">
        <f>G328</f>
        <v>0</v>
      </c>
      <c r="H327" s="62">
        <f>H328</f>
        <v>0</v>
      </c>
    </row>
    <row r="328" spans="2:8" s="58" customFormat="1" ht="12.75" hidden="1">
      <c r="B328" s="59"/>
      <c r="C328" s="75"/>
      <c r="D328" s="60"/>
      <c r="E328" s="60">
        <v>2910</v>
      </c>
      <c r="F328" s="21" t="s">
        <v>214</v>
      </c>
      <c r="G328" s="62"/>
      <c r="H328" s="62"/>
    </row>
    <row r="329" spans="2:8" s="58" customFormat="1" ht="12.75" hidden="1">
      <c r="B329" s="59"/>
      <c r="C329" s="75"/>
      <c r="D329" s="60" t="s">
        <v>219</v>
      </c>
      <c r="E329" s="60"/>
      <c r="F329" s="21" t="s">
        <v>220</v>
      </c>
      <c r="G329" s="62">
        <f>G330</f>
        <v>0</v>
      </c>
      <c r="H329" s="62">
        <f>H330</f>
        <v>0</v>
      </c>
    </row>
    <row r="330" spans="2:8" s="58" customFormat="1" ht="12.75" hidden="1">
      <c r="B330" s="59"/>
      <c r="C330" s="75"/>
      <c r="D330" s="77"/>
      <c r="E330" s="60" t="s">
        <v>221</v>
      </c>
      <c r="F330" s="21" t="s">
        <v>222</v>
      </c>
      <c r="G330" s="62"/>
      <c r="H330" s="62"/>
    </row>
    <row r="331" spans="2:8" s="58" customFormat="1" ht="12.75" hidden="1">
      <c r="B331" s="59"/>
      <c r="C331" s="75"/>
      <c r="D331" s="60" t="s">
        <v>223</v>
      </c>
      <c r="E331" s="60"/>
      <c r="F331" s="21" t="s">
        <v>23</v>
      </c>
      <c r="G331" s="62">
        <f>G332</f>
        <v>0</v>
      </c>
      <c r="H331" s="62">
        <f>H332</f>
        <v>0</v>
      </c>
    </row>
    <row r="332" spans="2:8" s="58" customFormat="1" ht="12.75" hidden="1">
      <c r="B332" s="59"/>
      <c r="C332" s="75"/>
      <c r="D332" s="77"/>
      <c r="E332" s="60">
        <v>2910</v>
      </c>
      <c r="F332" s="21" t="s">
        <v>214</v>
      </c>
      <c r="G332" s="62"/>
      <c r="H332" s="62"/>
    </row>
    <row r="333" spans="2:8" s="58" customFormat="1" ht="12.75" hidden="1">
      <c r="B333" s="59"/>
      <c r="C333" s="75"/>
      <c r="D333" s="60" t="s">
        <v>224</v>
      </c>
      <c r="E333" s="60"/>
      <c r="F333" s="21" t="s">
        <v>225</v>
      </c>
      <c r="G333" s="62">
        <f>G334</f>
        <v>0</v>
      </c>
      <c r="H333" s="62">
        <f>H334</f>
        <v>0</v>
      </c>
    </row>
    <row r="334" spans="2:8" s="58" customFormat="1" ht="12.75" hidden="1">
      <c r="B334" s="59"/>
      <c r="C334" s="75"/>
      <c r="D334" s="60"/>
      <c r="E334" s="60">
        <v>6050</v>
      </c>
      <c r="F334" s="21" t="s">
        <v>226</v>
      </c>
      <c r="G334" s="62"/>
      <c r="H334" s="62"/>
    </row>
    <row r="335" spans="2:8" s="58" customFormat="1" ht="12.75" hidden="1">
      <c r="B335" s="59"/>
      <c r="C335" s="75"/>
      <c r="D335" s="60" t="s">
        <v>227</v>
      </c>
      <c r="E335" s="60"/>
      <c r="F335" s="21" t="s">
        <v>228</v>
      </c>
      <c r="G335" s="62"/>
      <c r="H335" s="62"/>
    </row>
    <row r="336" spans="2:8" s="58" customFormat="1" ht="12.75" hidden="1">
      <c r="B336" s="59"/>
      <c r="C336" s="75"/>
      <c r="D336" s="60" t="s">
        <v>229</v>
      </c>
      <c r="E336" s="60"/>
      <c r="F336" s="21" t="s">
        <v>12</v>
      </c>
      <c r="G336" s="62">
        <f>G337+G338+G340+G339</f>
        <v>0</v>
      </c>
      <c r="H336" s="62">
        <f>H337+H338+H340+H341</f>
        <v>0</v>
      </c>
    </row>
    <row r="337" spans="2:8" s="58" customFormat="1" ht="12.75" hidden="1">
      <c r="B337" s="59"/>
      <c r="C337" s="75"/>
      <c r="D337" s="77"/>
      <c r="E337" s="60">
        <v>2910</v>
      </c>
      <c r="F337" s="21" t="s">
        <v>214</v>
      </c>
      <c r="G337" s="62"/>
      <c r="H337" s="62"/>
    </row>
    <row r="338" spans="2:8" s="58" customFormat="1" ht="12.75" hidden="1">
      <c r="B338" s="59"/>
      <c r="C338" s="75"/>
      <c r="D338" s="77"/>
      <c r="E338" s="60">
        <v>3110</v>
      </c>
      <c r="F338" s="21" t="s">
        <v>222</v>
      </c>
      <c r="G338" s="62"/>
      <c r="H338" s="62"/>
    </row>
    <row r="339" spans="2:8" s="58" customFormat="1" ht="12.75" hidden="1">
      <c r="B339" s="59"/>
      <c r="C339" s="75"/>
      <c r="D339" s="77"/>
      <c r="E339" s="60">
        <v>4210</v>
      </c>
      <c r="F339" s="21" t="s">
        <v>33</v>
      </c>
      <c r="G339" s="62"/>
      <c r="H339" s="62"/>
    </row>
    <row r="340" spans="2:8" s="58" customFormat="1" ht="12.75" hidden="1">
      <c r="B340" s="59"/>
      <c r="C340" s="75"/>
      <c r="D340" s="77"/>
      <c r="E340" s="60" t="s">
        <v>55</v>
      </c>
      <c r="F340" s="21" t="s">
        <v>56</v>
      </c>
      <c r="G340" s="62"/>
      <c r="H340" s="62"/>
    </row>
    <row r="341" spans="2:8" s="58" customFormat="1" ht="12.75" hidden="1">
      <c r="B341" s="59"/>
      <c r="C341" s="75"/>
      <c r="D341" s="77"/>
      <c r="E341" s="60">
        <v>4480</v>
      </c>
      <c r="F341" s="21" t="s">
        <v>67</v>
      </c>
      <c r="G341" s="62"/>
      <c r="H341" s="62"/>
    </row>
    <row r="342" spans="1:28" s="120" customFormat="1" ht="12.75" hidden="1">
      <c r="A342" s="114"/>
      <c r="B342" s="115"/>
      <c r="C342" s="116">
        <v>854</v>
      </c>
      <c r="D342" s="117"/>
      <c r="E342" s="117"/>
      <c r="F342" s="118" t="s">
        <v>25</v>
      </c>
      <c r="G342" s="119">
        <f>G343+G344</f>
        <v>0</v>
      </c>
      <c r="H342" s="119">
        <f>H343</f>
        <v>0</v>
      </c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</row>
    <row r="343" spans="2:8" s="58" customFormat="1" ht="12.75" hidden="1">
      <c r="B343" s="59"/>
      <c r="C343" s="75"/>
      <c r="D343" s="60">
        <v>85415</v>
      </c>
      <c r="E343" s="60"/>
      <c r="F343" s="21" t="s">
        <v>26</v>
      </c>
      <c r="G343" s="62"/>
      <c r="H343" s="62">
        <f>H344</f>
        <v>0</v>
      </c>
    </row>
    <row r="344" spans="2:8" s="58" customFormat="1" ht="12.75" hidden="1">
      <c r="B344" s="59"/>
      <c r="C344" s="75"/>
      <c r="D344" s="60"/>
      <c r="E344" s="60">
        <v>2910</v>
      </c>
      <c r="F344" s="21" t="s">
        <v>192</v>
      </c>
      <c r="G344" s="62"/>
      <c r="H344" s="62"/>
    </row>
    <row r="345" spans="2:8" s="53" customFormat="1" ht="12.75" hidden="1">
      <c r="B345" s="54"/>
      <c r="C345" s="87" t="s">
        <v>230</v>
      </c>
      <c r="D345" s="88"/>
      <c r="E345" s="88"/>
      <c r="F345" s="89" t="s">
        <v>231</v>
      </c>
      <c r="G345" s="90">
        <f>G355+G348</f>
        <v>0</v>
      </c>
      <c r="H345" s="90">
        <f>H355+H348</f>
        <v>0</v>
      </c>
    </row>
    <row r="346" spans="2:8" s="58" customFormat="1" ht="12.75" hidden="1">
      <c r="B346" s="59"/>
      <c r="C346" s="75"/>
      <c r="D346" s="60" t="s">
        <v>232</v>
      </c>
      <c r="E346" s="60"/>
      <c r="F346" s="21" t="s">
        <v>233</v>
      </c>
      <c r="G346" s="62">
        <f>G347</f>
        <v>0</v>
      </c>
      <c r="H346" s="62">
        <f>H347</f>
        <v>0</v>
      </c>
    </row>
    <row r="347" spans="2:8" s="58" customFormat="1" ht="12.75" hidden="1">
      <c r="B347" s="59"/>
      <c r="C347" s="75"/>
      <c r="D347" s="77"/>
      <c r="E347" s="60">
        <v>4270</v>
      </c>
      <c r="F347" s="21" t="s">
        <v>35</v>
      </c>
      <c r="G347" s="62"/>
      <c r="H347" s="62"/>
    </row>
    <row r="348" spans="2:8" s="58" customFormat="1" ht="12.75" hidden="1">
      <c r="B348" s="59"/>
      <c r="C348" s="75"/>
      <c r="D348" s="60" t="s">
        <v>234</v>
      </c>
      <c r="E348" s="60"/>
      <c r="F348" s="21" t="s">
        <v>235</v>
      </c>
      <c r="G348" s="62">
        <f>G349+G351+G353+G350+G352</f>
        <v>0</v>
      </c>
      <c r="H348" s="62">
        <f>H353+H349</f>
        <v>0</v>
      </c>
    </row>
    <row r="349" spans="2:8" s="58" customFormat="1" ht="12.75" hidden="1">
      <c r="B349" s="59"/>
      <c r="C349" s="75"/>
      <c r="D349" s="77"/>
      <c r="E349" s="60" t="s">
        <v>51</v>
      </c>
      <c r="F349" s="21" t="s">
        <v>52</v>
      </c>
      <c r="G349" s="62"/>
      <c r="H349" s="62"/>
    </row>
    <row r="350" spans="2:8" s="58" customFormat="1" ht="12.75" hidden="1">
      <c r="B350" s="59"/>
      <c r="C350" s="75"/>
      <c r="D350" s="77"/>
      <c r="E350" s="60" t="s">
        <v>34</v>
      </c>
      <c r="F350" s="21" t="s">
        <v>35</v>
      </c>
      <c r="G350" s="62"/>
      <c r="H350" s="62"/>
    </row>
    <row r="351" spans="2:8" s="58" customFormat="1" ht="12.75" hidden="1">
      <c r="B351" s="59"/>
      <c r="C351" s="75"/>
      <c r="D351" s="77"/>
      <c r="E351" s="60">
        <v>4300</v>
      </c>
      <c r="F351" s="21" t="s">
        <v>56</v>
      </c>
      <c r="G351" s="62"/>
      <c r="H351" s="62"/>
    </row>
    <row r="352" spans="2:8" s="58" customFormat="1" ht="12.75" hidden="1">
      <c r="B352" s="59"/>
      <c r="C352" s="75"/>
      <c r="D352" s="77"/>
      <c r="E352" s="60">
        <v>4300</v>
      </c>
      <c r="F352" s="21" t="s">
        <v>56</v>
      </c>
      <c r="G352" s="62"/>
      <c r="H352" s="62"/>
    </row>
    <row r="353" spans="2:8" s="58" customFormat="1" ht="12.75" hidden="1">
      <c r="B353" s="59"/>
      <c r="C353" s="75"/>
      <c r="D353" s="77"/>
      <c r="E353" s="60">
        <v>6050</v>
      </c>
      <c r="F353" s="21" t="s">
        <v>36</v>
      </c>
      <c r="G353" s="62"/>
      <c r="H353" s="62"/>
    </row>
    <row r="354" spans="2:8" s="58" customFormat="1" ht="12.75" hidden="1">
      <c r="B354" s="59"/>
      <c r="C354" s="75"/>
      <c r="D354" s="77"/>
      <c r="E354" s="60" t="s">
        <v>80</v>
      </c>
      <c r="F354" s="21" t="s">
        <v>236</v>
      </c>
      <c r="G354" s="62"/>
      <c r="H354" s="62"/>
    </row>
    <row r="355" spans="2:8" s="58" customFormat="1" ht="12.75" hidden="1">
      <c r="B355" s="59"/>
      <c r="C355" s="75"/>
      <c r="D355" s="60" t="s">
        <v>237</v>
      </c>
      <c r="E355" s="60"/>
      <c r="F355" s="21" t="s">
        <v>82</v>
      </c>
      <c r="G355" s="62">
        <f>G356+G357+G358+G359+G360+G361+G362+G366+G367+G375+G376+G377+G378+G373+G374+G371+G372</f>
        <v>0</v>
      </c>
      <c r="H355" s="62">
        <f>H375+H378+H371+H372+H374+H370+H369+H356</f>
        <v>0</v>
      </c>
    </row>
    <row r="356" spans="2:8" s="58" customFormat="1" ht="12.75" hidden="1">
      <c r="B356" s="59"/>
      <c r="C356" s="75"/>
      <c r="D356" s="77"/>
      <c r="E356" s="60" t="s">
        <v>45</v>
      </c>
      <c r="F356" s="21" t="s">
        <v>46</v>
      </c>
      <c r="G356" s="62"/>
      <c r="H356" s="62"/>
    </row>
    <row r="357" spans="2:8" s="58" customFormat="1" ht="12.75" hidden="1">
      <c r="B357" s="59"/>
      <c r="C357" s="75"/>
      <c r="D357" s="77"/>
      <c r="E357" s="60" t="s">
        <v>47</v>
      </c>
      <c r="F357" s="21" t="s">
        <v>48</v>
      </c>
      <c r="G357" s="62"/>
      <c r="H357" s="62"/>
    </row>
    <row r="358" spans="2:8" s="58" customFormat="1" ht="12.75" hidden="1">
      <c r="B358" s="59"/>
      <c r="C358" s="75"/>
      <c r="D358" s="77"/>
      <c r="E358" s="60" t="s">
        <v>238</v>
      </c>
      <c r="F358" s="21" t="s">
        <v>50</v>
      </c>
      <c r="G358" s="62"/>
      <c r="H358" s="62"/>
    </row>
    <row r="359" spans="2:8" s="58" customFormat="1" ht="12.75" hidden="1">
      <c r="B359" s="59"/>
      <c r="C359" s="75"/>
      <c r="D359" s="77"/>
      <c r="E359" s="60">
        <v>4210</v>
      </c>
      <c r="F359" s="21" t="s">
        <v>239</v>
      </c>
      <c r="G359" s="62"/>
      <c r="H359" s="62"/>
    </row>
    <row r="360" spans="2:8" s="58" customFormat="1" ht="12.75" hidden="1">
      <c r="B360" s="59"/>
      <c r="C360" s="75"/>
      <c r="D360" s="77"/>
      <c r="E360" s="60">
        <v>4300</v>
      </c>
      <c r="F360" s="21" t="s">
        <v>56</v>
      </c>
      <c r="G360" s="62"/>
      <c r="H360" s="62"/>
    </row>
    <row r="361" spans="2:8" s="58" customFormat="1" ht="12.75" hidden="1">
      <c r="B361" s="59"/>
      <c r="C361" s="75"/>
      <c r="D361" s="77"/>
      <c r="E361" s="60" t="s">
        <v>240</v>
      </c>
      <c r="F361" s="21" t="s">
        <v>35</v>
      </c>
      <c r="G361" s="62"/>
      <c r="H361" s="62"/>
    </row>
    <row r="362" spans="2:8" s="58" customFormat="1" ht="12.75" hidden="1">
      <c r="B362" s="59"/>
      <c r="C362" s="75"/>
      <c r="D362" s="77"/>
      <c r="E362" s="60">
        <v>4260</v>
      </c>
      <c r="F362" s="21" t="s">
        <v>52</v>
      </c>
      <c r="G362" s="62"/>
      <c r="H362" s="62"/>
    </row>
    <row r="363" spans="2:8" s="58" customFormat="1" ht="12.75" hidden="1">
      <c r="B363" s="59"/>
      <c r="C363" s="75"/>
      <c r="D363" s="77"/>
      <c r="E363" s="60">
        <v>6050</v>
      </c>
      <c r="F363" s="21" t="s">
        <v>241</v>
      </c>
      <c r="G363" s="62"/>
      <c r="H363" s="62"/>
    </row>
    <row r="364" spans="2:8" s="58" customFormat="1" ht="12.75" hidden="1">
      <c r="B364" s="59"/>
      <c r="C364" s="75"/>
      <c r="D364" s="77"/>
      <c r="E364" s="60">
        <v>6050</v>
      </c>
      <c r="F364" s="21" t="s">
        <v>242</v>
      </c>
      <c r="G364" s="62"/>
      <c r="H364" s="62"/>
    </row>
    <row r="365" spans="2:8" s="58" customFormat="1" ht="12.75" hidden="1">
      <c r="B365" s="59"/>
      <c r="C365" s="75"/>
      <c r="D365" s="77"/>
      <c r="E365" s="60">
        <v>6050</v>
      </c>
      <c r="F365" s="21"/>
      <c r="G365" s="62"/>
      <c r="H365" s="62"/>
    </row>
    <row r="366" spans="2:8" s="58" customFormat="1" ht="12.75" hidden="1">
      <c r="B366" s="59"/>
      <c r="C366" s="75"/>
      <c r="D366" s="77"/>
      <c r="E366" s="60">
        <v>4300</v>
      </c>
      <c r="F366" s="21" t="s">
        <v>56</v>
      </c>
      <c r="G366" s="62"/>
      <c r="H366" s="62"/>
    </row>
    <row r="367" spans="2:8" s="58" customFormat="1" ht="12.75" customHeight="1" hidden="1">
      <c r="B367" s="59"/>
      <c r="C367" s="75"/>
      <c r="D367" s="77"/>
      <c r="E367" s="60">
        <v>4480</v>
      </c>
      <c r="F367" s="21" t="s">
        <v>67</v>
      </c>
      <c r="G367" s="62"/>
      <c r="H367" s="62"/>
    </row>
    <row r="368" spans="2:8" s="58" customFormat="1" ht="12.75" customHeight="1" hidden="1">
      <c r="B368" s="59"/>
      <c r="C368" s="75"/>
      <c r="D368" s="77"/>
      <c r="E368" s="60">
        <v>6057</v>
      </c>
      <c r="F368" s="21" t="s">
        <v>243</v>
      </c>
      <c r="G368" s="62"/>
      <c r="H368" s="62">
        <f>H13</f>
        <v>0</v>
      </c>
    </row>
    <row r="369" spans="2:8" s="58" customFormat="1" ht="12.75" customHeight="1" hidden="1">
      <c r="B369" s="59"/>
      <c r="C369" s="75"/>
      <c r="D369" s="77"/>
      <c r="E369" s="60">
        <v>6060</v>
      </c>
      <c r="F369" s="21" t="s">
        <v>146</v>
      </c>
      <c r="G369" s="62"/>
      <c r="H369" s="62"/>
    </row>
    <row r="370" spans="2:8" s="58" customFormat="1" ht="12.75" customHeight="1" hidden="1">
      <c r="B370" s="59"/>
      <c r="C370" s="75"/>
      <c r="D370" s="77"/>
      <c r="E370" s="60">
        <v>4170</v>
      </c>
      <c r="F370" s="21" t="s">
        <v>244</v>
      </c>
      <c r="G370" s="62"/>
      <c r="H370" s="62"/>
    </row>
    <row r="371" spans="2:8" s="58" customFormat="1" ht="12.75" customHeight="1" hidden="1">
      <c r="B371" s="59"/>
      <c r="C371" s="75"/>
      <c r="D371" s="77"/>
      <c r="E371" s="60">
        <v>4110</v>
      </c>
      <c r="F371" s="21" t="s">
        <v>245</v>
      </c>
      <c r="G371" s="62"/>
      <c r="H371" s="62"/>
    </row>
    <row r="372" spans="2:8" s="58" customFormat="1" ht="12.75" customHeight="1" hidden="1">
      <c r="B372" s="59"/>
      <c r="C372" s="75"/>
      <c r="D372" s="77"/>
      <c r="E372" s="60">
        <v>4170</v>
      </c>
      <c r="F372" s="21" t="s">
        <v>244</v>
      </c>
      <c r="G372" s="62"/>
      <c r="H372" s="62"/>
    </row>
    <row r="373" spans="2:8" s="58" customFormat="1" ht="12.75" customHeight="1" hidden="1">
      <c r="B373" s="59"/>
      <c r="C373" s="75"/>
      <c r="D373" s="77"/>
      <c r="E373" s="60">
        <v>4210</v>
      </c>
      <c r="F373" s="21" t="s">
        <v>86</v>
      </c>
      <c r="G373" s="62"/>
      <c r="H373" s="62"/>
    </row>
    <row r="374" spans="2:8" s="58" customFormat="1" ht="12.75" customHeight="1" hidden="1">
      <c r="B374" s="59"/>
      <c r="C374" s="75"/>
      <c r="D374" s="77"/>
      <c r="E374" s="60">
        <v>4260</v>
      </c>
      <c r="F374" s="21" t="s">
        <v>52</v>
      </c>
      <c r="G374" s="62"/>
      <c r="H374" s="62"/>
    </row>
    <row r="375" spans="2:8" s="58" customFormat="1" ht="12.75" customHeight="1" hidden="1">
      <c r="B375" s="59"/>
      <c r="C375" s="75"/>
      <c r="D375" s="77"/>
      <c r="E375" s="60">
        <v>4300</v>
      </c>
      <c r="F375" s="21" t="s">
        <v>56</v>
      </c>
      <c r="G375" s="62"/>
      <c r="H375" s="62"/>
    </row>
    <row r="376" spans="2:8" s="58" customFormat="1" ht="12.75" customHeight="1" hidden="1">
      <c r="B376" s="59"/>
      <c r="C376" s="75"/>
      <c r="D376" s="77"/>
      <c r="E376" s="60">
        <v>6610</v>
      </c>
      <c r="F376" s="21" t="s">
        <v>246</v>
      </c>
      <c r="G376" s="62"/>
      <c r="H376" s="62"/>
    </row>
    <row r="377" spans="2:8" s="58" customFormat="1" ht="12.75" customHeight="1" hidden="1">
      <c r="B377" s="59"/>
      <c r="C377" s="75"/>
      <c r="D377" s="77"/>
      <c r="E377" s="60">
        <v>6619</v>
      </c>
      <c r="F377" s="21" t="s">
        <v>246</v>
      </c>
      <c r="G377" s="62"/>
      <c r="H377" s="62"/>
    </row>
    <row r="378" spans="2:8" s="58" customFormat="1" ht="12.75" customHeight="1" hidden="1">
      <c r="B378" s="59"/>
      <c r="C378" s="75"/>
      <c r="D378" s="77"/>
      <c r="E378" s="60">
        <v>6060</v>
      </c>
      <c r="F378" s="21" t="s">
        <v>247</v>
      </c>
      <c r="G378" s="62"/>
      <c r="H378" s="62"/>
    </row>
    <row r="379" spans="2:8" s="58" customFormat="1" ht="12.75" customHeight="1" hidden="1">
      <c r="B379" s="59"/>
      <c r="C379" s="75"/>
      <c r="D379" s="77"/>
      <c r="E379" s="60"/>
      <c r="F379" s="21"/>
      <c r="G379" s="62"/>
      <c r="H379" s="62"/>
    </row>
    <row r="380" spans="2:8" s="53" customFormat="1" ht="12.75" hidden="1">
      <c r="B380" s="54"/>
      <c r="C380" s="87" t="s">
        <v>248</v>
      </c>
      <c r="D380" s="88"/>
      <c r="E380" s="88"/>
      <c r="F380" s="89" t="s">
        <v>249</v>
      </c>
      <c r="G380" s="90">
        <f>G386+G406</f>
        <v>0</v>
      </c>
      <c r="H380" s="90">
        <f>H386</f>
        <v>0</v>
      </c>
    </row>
    <row r="381" spans="2:8" s="58" customFormat="1" ht="12.75" hidden="1">
      <c r="B381" s="59"/>
      <c r="C381" s="75"/>
      <c r="D381" s="60" t="s">
        <v>250</v>
      </c>
      <c r="E381" s="60"/>
      <c r="F381" s="21" t="s">
        <v>251</v>
      </c>
      <c r="G381" s="62">
        <f>G382+G383</f>
        <v>0</v>
      </c>
      <c r="H381" s="62">
        <f>H382+H383</f>
        <v>0</v>
      </c>
    </row>
    <row r="382" spans="2:8" s="58" customFormat="1" ht="12.75" hidden="1">
      <c r="B382" s="59"/>
      <c r="C382" s="75"/>
      <c r="D382" s="77"/>
      <c r="E382" s="60" t="s">
        <v>252</v>
      </c>
      <c r="F382" s="21" t="s">
        <v>253</v>
      </c>
      <c r="G382" s="62"/>
      <c r="H382" s="62"/>
    </row>
    <row r="383" spans="2:8" s="58" customFormat="1" ht="12.75" hidden="1">
      <c r="B383" s="59"/>
      <c r="C383" s="75"/>
      <c r="D383" s="77"/>
      <c r="E383" s="60" t="s">
        <v>80</v>
      </c>
      <c r="F383" s="21" t="s">
        <v>88</v>
      </c>
      <c r="G383" s="62"/>
      <c r="H383" s="62"/>
    </row>
    <row r="384" spans="2:8" s="58" customFormat="1" ht="12.75" hidden="1">
      <c r="B384" s="59"/>
      <c r="C384" s="75"/>
      <c r="D384" s="60" t="s">
        <v>254</v>
      </c>
      <c r="E384" s="60"/>
      <c r="F384" s="21" t="s">
        <v>255</v>
      </c>
      <c r="G384" s="62">
        <f>G385</f>
        <v>0</v>
      </c>
      <c r="H384" s="62">
        <f>H385</f>
        <v>0</v>
      </c>
    </row>
    <row r="385" spans="2:8" s="58" customFormat="1" ht="12.75" hidden="1">
      <c r="B385" s="59"/>
      <c r="C385" s="75"/>
      <c r="D385" s="77"/>
      <c r="E385" s="60" t="s">
        <v>252</v>
      </c>
      <c r="F385" s="21" t="s">
        <v>253</v>
      </c>
      <c r="G385" s="62"/>
      <c r="H385" s="62"/>
    </row>
    <row r="386" spans="2:8" s="58" customFormat="1" ht="12.75" hidden="1">
      <c r="B386" s="59"/>
      <c r="C386" s="75"/>
      <c r="D386" s="60" t="s">
        <v>256</v>
      </c>
      <c r="E386" s="60"/>
      <c r="F386" s="21" t="s">
        <v>257</v>
      </c>
      <c r="G386" s="62">
        <f>G387+G388</f>
        <v>0</v>
      </c>
      <c r="H386" s="62">
        <f>H387+H388</f>
        <v>0</v>
      </c>
    </row>
    <row r="387" spans="2:8" s="58" customFormat="1" ht="12.75" hidden="1">
      <c r="B387" s="59"/>
      <c r="C387" s="75"/>
      <c r="D387" s="77"/>
      <c r="E387" s="60">
        <v>4170</v>
      </c>
      <c r="F387" s="21" t="s">
        <v>258</v>
      </c>
      <c r="G387" s="62"/>
      <c r="H387" s="62"/>
    </row>
    <row r="388" spans="2:8" s="58" customFormat="1" ht="12.75" hidden="1">
      <c r="B388" s="59"/>
      <c r="C388" s="75"/>
      <c r="D388" s="77"/>
      <c r="E388" s="60" t="s">
        <v>34</v>
      </c>
      <c r="F388" s="21" t="s">
        <v>259</v>
      </c>
      <c r="G388" s="62"/>
      <c r="H388" s="62"/>
    </row>
    <row r="389" spans="2:8" s="58" customFormat="1" ht="12.75" hidden="1">
      <c r="B389" s="59"/>
      <c r="C389" s="75"/>
      <c r="D389" s="60" t="s">
        <v>260</v>
      </c>
      <c r="E389" s="60"/>
      <c r="F389" s="21" t="s">
        <v>12</v>
      </c>
      <c r="G389" s="62">
        <f>G390+G391+G392</f>
        <v>0</v>
      </c>
      <c r="H389" s="62">
        <f>H390+H391+H392</f>
        <v>0</v>
      </c>
    </row>
    <row r="390" spans="2:8" s="58" customFormat="1" ht="12.75" hidden="1">
      <c r="B390" s="59"/>
      <c r="C390" s="75"/>
      <c r="D390" s="60"/>
      <c r="E390" s="60">
        <v>4210</v>
      </c>
      <c r="F390" s="21" t="s">
        <v>33</v>
      </c>
      <c r="G390" s="62"/>
      <c r="H390" s="62"/>
    </row>
    <row r="391" spans="2:8" s="58" customFormat="1" ht="12.75" hidden="1">
      <c r="B391" s="59"/>
      <c r="C391" s="75"/>
      <c r="D391" s="60"/>
      <c r="E391" s="60">
        <v>4300</v>
      </c>
      <c r="F391" s="21" t="s">
        <v>56</v>
      </c>
      <c r="G391" s="62"/>
      <c r="H391" s="62"/>
    </row>
    <row r="392" spans="2:8" s="58" customFormat="1" ht="12.75" hidden="1">
      <c r="B392" s="59"/>
      <c r="C392" s="75"/>
      <c r="D392" s="60"/>
      <c r="E392" s="60"/>
      <c r="F392" s="21"/>
      <c r="G392" s="62"/>
      <c r="H392" s="62"/>
    </row>
    <row r="393" spans="2:8" s="58" customFormat="1" ht="12.75" hidden="1">
      <c r="B393" s="59"/>
      <c r="C393" s="75"/>
      <c r="D393" s="60"/>
      <c r="E393" s="60"/>
      <c r="F393" s="21"/>
      <c r="G393" s="62"/>
      <c r="H393" s="62"/>
    </row>
    <row r="394" spans="2:8" s="58" customFormat="1" ht="12.75" hidden="1">
      <c r="B394" s="59"/>
      <c r="C394" s="75"/>
      <c r="D394" s="60"/>
      <c r="E394" s="60"/>
      <c r="F394" s="21"/>
      <c r="G394" s="62"/>
      <c r="H394" s="62"/>
    </row>
    <row r="395" spans="2:8" s="58" customFormat="1" ht="12.75" hidden="1">
      <c r="B395" s="59"/>
      <c r="C395" s="75"/>
      <c r="D395" s="60"/>
      <c r="E395" s="60"/>
      <c r="F395" s="21"/>
      <c r="G395" s="62"/>
      <c r="H395" s="62"/>
    </row>
    <row r="396" spans="2:8" s="58" customFormat="1" ht="12.75" hidden="1">
      <c r="B396" s="59"/>
      <c r="C396" s="75"/>
      <c r="D396" s="60">
        <v>92108</v>
      </c>
      <c r="E396" s="60"/>
      <c r="F396" s="21" t="s">
        <v>261</v>
      </c>
      <c r="G396" s="62"/>
      <c r="H396" s="62">
        <f>H397+H398+H399+H400</f>
        <v>0</v>
      </c>
    </row>
    <row r="397" spans="2:8" s="58" customFormat="1" ht="12.75" hidden="1">
      <c r="B397" s="59"/>
      <c r="C397" s="75"/>
      <c r="D397" s="77"/>
      <c r="E397" s="60" t="s">
        <v>211</v>
      </c>
      <c r="F397" s="21" t="s">
        <v>157</v>
      </c>
      <c r="G397" s="62"/>
      <c r="H397" s="62"/>
    </row>
    <row r="398" spans="2:8" s="58" customFormat="1" ht="12.75" hidden="1">
      <c r="B398" s="59"/>
      <c r="C398" s="75"/>
      <c r="D398" s="77"/>
      <c r="E398" s="60" t="s">
        <v>32</v>
      </c>
      <c r="F398" s="21" t="s">
        <v>33</v>
      </c>
      <c r="G398" s="62"/>
      <c r="H398" s="62"/>
    </row>
    <row r="399" spans="2:8" s="58" customFormat="1" ht="12.75" hidden="1">
      <c r="B399" s="59"/>
      <c r="C399" s="75"/>
      <c r="D399" s="77"/>
      <c r="E399" s="60" t="s">
        <v>34</v>
      </c>
      <c r="F399" s="21" t="s">
        <v>35</v>
      </c>
      <c r="G399" s="62"/>
      <c r="H399" s="62"/>
    </row>
    <row r="400" spans="2:8" s="58" customFormat="1" ht="12.75" hidden="1">
      <c r="B400" s="59"/>
      <c r="C400" s="75"/>
      <c r="D400" s="77"/>
      <c r="E400" s="60" t="s">
        <v>55</v>
      </c>
      <c r="F400" s="21" t="s">
        <v>56</v>
      </c>
      <c r="G400" s="62"/>
      <c r="H400" s="62"/>
    </row>
    <row r="401" spans="2:8" s="53" customFormat="1" ht="12.75" hidden="1">
      <c r="B401" s="54"/>
      <c r="C401" s="87" t="s">
        <v>262</v>
      </c>
      <c r="D401" s="88"/>
      <c r="E401" s="88"/>
      <c r="F401" s="89" t="s">
        <v>263</v>
      </c>
      <c r="G401" s="90">
        <f>G402+G406</f>
        <v>0</v>
      </c>
      <c r="H401" s="90">
        <f>H402+H406</f>
        <v>0</v>
      </c>
    </row>
    <row r="402" spans="2:8" s="58" customFormat="1" ht="12.75" hidden="1">
      <c r="B402" s="59"/>
      <c r="C402" s="75"/>
      <c r="D402" s="60" t="s">
        <v>264</v>
      </c>
      <c r="E402" s="60"/>
      <c r="F402" s="21" t="s">
        <v>265</v>
      </c>
      <c r="G402" s="62">
        <f>G404+G403</f>
        <v>0</v>
      </c>
      <c r="H402" s="62">
        <f>H404+H405</f>
        <v>0</v>
      </c>
    </row>
    <row r="403" spans="2:8" s="58" customFormat="1" ht="12.75" hidden="1">
      <c r="B403" s="59"/>
      <c r="C403" s="75"/>
      <c r="D403" s="60"/>
      <c r="E403" s="60">
        <v>4260</v>
      </c>
      <c r="F403" s="21" t="s">
        <v>52</v>
      </c>
      <c r="G403" s="62"/>
      <c r="H403" s="62"/>
    </row>
    <row r="404" spans="2:8" s="58" customFormat="1" ht="12.75" hidden="1">
      <c r="B404" s="59"/>
      <c r="C404" s="75"/>
      <c r="D404" s="77"/>
      <c r="E404" s="60">
        <v>4300</v>
      </c>
      <c r="F404" s="21" t="s">
        <v>56</v>
      </c>
      <c r="G404" s="62"/>
      <c r="H404" s="62"/>
    </row>
    <row r="405" spans="2:13" s="58" customFormat="1" ht="12.75" hidden="1">
      <c r="B405" s="59"/>
      <c r="C405" s="75"/>
      <c r="D405" s="77"/>
      <c r="E405" s="60">
        <v>4610</v>
      </c>
      <c r="F405" s="21" t="s">
        <v>266</v>
      </c>
      <c r="G405" s="62"/>
      <c r="H405" s="62"/>
      <c r="M405" s="58">
        <f>380000-227774</f>
        <v>152226</v>
      </c>
    </row>
    <row r="406" spans="2:8" s="58" customFormat="1" ht="12.75" hidden="1">
      <c r="B406" s="59"/>
      <c r="C406" s="75"/>
      <c r="D406" s="60" t="s">
        <v>267</v>
      </c>
      <c r="E406" s="60"/>
      <c r="F406" s="21" t="s">
        <v>268</v>
      </c>
      <c r="G406" s="62">
        <f>G407+G408+G409</f>
        <v>0</v>
      </c>
      <c r="H406" s="62">
        <f>H407+H408+H409</f>
        <v>0</v>
      </c>
    </row>
    <row r="407" spans="2:8" s="58" customFormat="1" ht="12.75" hidden="1">
      <c r="B407" s="59"/>
      <c r="C407" s="75"/>
      <c r="D407" s="77"/>
      <c r="E407" s="60">
        <v>4170</v>
      </c>
      <c r="F407" s="21" t="s">
        <v>50</v>
      </c>
      <c r="G407" s="62"/>
      <c r="H407" s="62"/>
    </row>
    <row r="408" spans="2:8" s="58" customFormat="1" ht="12.75" hidden="1">
      <c r="B408" s="59"/>
      <c r="C408" s="75"/>
      <c r="D408" s="77"/>
      <c r="E408" s="91">
        <v>4210</v>
      </c>
      <c r="F408" s="21" t="s">
        <v>33</v>
      </c>
      <c r="G408" s="62"/>
      <c r="H408" s="62"/>
    </row>
    <row r="409" spans="2:8" s="58" customFormat="1" ht="12.75" hidden="1">
      <c r="B409" s="59"/>
      <c r="C409" s="75"/>
      <c r="D409" s="77"/>
      <c r="E409" s="91">
        <v>4300</v>
      </c>
      <c r="F409" s="21" t="s">
        <v>56</v>
      </c>
      <c r="G409" s="93"/>
      <c r="H409" s="93"/>
    </row>
    <row r="410" spans="2:10" s="53" customFormat="1" ht="15">
      <c r="B410" s="54"/>
      <c r="C410" s="64" t="s">
        <v>28</v>
      </c>
      <c r="D410" s="64"/>
      <c r="E410" s="64"/>
      <c r="F410" s="64"/>
      <c r="G410" s="65">
        <f>G401+G345+G303+G288+G285+G232+G143+G100+G96+G242+G88+G380+G47+G321+G133</f>
        <v>8154</v>
      </c>
      <c r="H410" s="65">
        <f>G401+G345+G285+G242+G100+G47+H143</f>
        <v>8154</v>
      </c>
      <c r="I410" s="121"/>
      <c r="J410" s="122"/>
    </row>
    <row r="411" spans="3:9" ht="12.75" hidden="1">
      <c r="C411" s="123" t="s">
        <v>28</v>
      </c>
      <c r="D411" s="123"/>
      <c r="E411" s="123"/>
      <c r="F411" s="123"/>
      <c r="G411" s="124">
        <f>G401+G345+G321+G288++G242+G124+G47+G285</f>
        <v>6154</v>
      </c>
      <c r="H411" s="124">
        <f>H401+H345+H321+H288++H242+H124+H47</f>
        <v>5754</v>
      </c>
      <c r="I411" s="66"/>
    </row>
    <row r="412" ht="15">
      <c r="F412" s="125"/>
    </row>
    <row r="413" ht="15">
      <c r="F413" s="125"/>
    </row>
    <row r="414" ht="15">
      <c r="F414" s="125"/>
    </row>
    <row r="415" ht="15">
      <c r="F415" s="125"/>
    </row>
    <row r="416" ht="15">
      <c r="F416" s="125"/>
    </row>
    <row r="417" ht="15">
      <c r="F417" s="125"/>
    </row>
    <row r="418" ht="15">
      <c r="F418" s="125"/>
    </row>
    <row r="419" ht="15">
      <c r="F419" s="125"/>
    </row>
    <row r="420" ht="15">
      <c r="F420" s="125"/>
    </row>
    <row r="421" ht="15">
      <c r="F421" s="125"/>
    </row>
    <row r="422" ht="15">
      <c r="F422" s="125"/>
    </row>
    <row r="423" ht="15">
      <c r="F423" s="125"/>
    </row>
    <row r="424" ht="15">
      <c r="F424" s="125"/>
    </row>
    <row r="425" ht="15">
      <c r="F425" s="125"/>
    </row>
    <row r="426" ht="15">
      <c r="F426" s="125"/>
    </row>
    <row r="427" ht="15">
      <c r="F427" s="125"/>
    </row>
    <row r="428" ht="15">
      <c r="F428" s="125"/>
    </row>
    <row r="429" ht="16.5" customHeight="1">
      <c r="F429" s="125"/>
    </row>
    <row r="430" ht="12.75" customHeight="1"/>
    <row r="431" spans="3:8" ht="15">
      <c r="C431" s="126"/>
      <c r="D431" s="126"/>
      <c r="E431" s="126"/>
      <c r="F431" s="126"/>
      <c r="G431" s="126"/>
      <c r="H431" s="126"/>
    </row>
    <row r="432" spans="3:8" ht="15">
      <c r="C432" s="126"/>
      <c r="D432" s="126"/>
      <c r="E432" s="126"/>
      <c r="F432" s="126"/>
      <c r="G432" s="126"/>
      <c r="H432" s="126"/>
    </row>
    <row r="433" spans="3:8" ht="15">
      <c r="C433" s="126"/>
      <c r="D433" s="126"/>
      <c r="E433" s="126"/>
      <c r="F433" s="126"/>
      <c r="G433" s="126"/>
      <c r="H433" s="126"/>
    </row>
    <row r="434" spans="3:8" ht="15">
      <c r="C434" s="126"/>
      <c r="D434" s="126"/>
      <c r="E434" s="126"/>
      <c r="F434" s="126"/>
      <c r="G434" s="126"/>
      <c r="H434" s="126"/>
    </row>
    <row r="435" spans="3:8" ht="15">
      <c r="C435" s="127"/>
      <c r="D435" s="127"/>
      <c r="E435" s="127"/>
      <c r="F435" s="127"/>
      <c r="G435" s="127"/>
      <c r="H435" s="127"/>
    </row>
  </sheetData>
  <mergeCells count="7">
    <mergeCell ref="G1:H1"/>
    <mergeCell ref="G2:H4"/>
    <mergeCell ref="C5:F5"/>
    <mergeCell ref="C7:D7"/>
    <mergeCell ref="C40:F40"/>
    <mergeCell ref="C43:D43"/>
    <mergeCell ref="C410:F410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2012-12-11T10:35:24Z</cp:lastPrinted>
  <dcterms:created xsi:type="dcterms:W3CDTF">2010-05-05T12:06:38Z</dcterms:created>
  <dcterms:modified xsi:type="dcterms:W3CDTF">2011-09-19T14:02:35Z</dcterms:modified>
  <cp:category/>
  <cp:version/>
  <cp:contentType/>
  <cp:contentStatus/>
  <cp:revision>1</cp:revision>
</cp:coreProperties>
</file>